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500" windowHeight="7760" tabRatio="668" firstSheet="1" activeTab="5"/>
  </bookViews>
  <sheets>
    <sheet name="Preguntas estratégicas-contacto" sheetId="1" r:id="rId1"/>
    <sheet name="INICIO" sheetId="2" r:id="rId2"/>
    <sheet name="Banco de P y P" sheetId="3" r:id="rId3"/>
    <sheet name="Empalme de Programas" sheetId="4" r:id="rId4"/>
    <sheet name="Empalme de Proyectos" sheetId="5" r:id="rId5"/>
    <sheet name="Y" sheetId="6" r:id="rId6"/>
  </sheets>
  <definedNames/>
  <calcPr fullCalcOnLoad="1"/>
</workbook>
</file>

<file path=xl/sharedStrings.xml><?xml version="1.0" encoding="utf-8"?>
<sst xmlns="http://schemas.openxmlformats.org/spreadsheetml/2006/main" count="1788" uniqueCount="659">
  <si>
    <t>Item</t>
  </si>
  <si>
    <t>Excel</t>
  </si>
  <si>
    <t>Word o PDF</t>
  </si>
  <si>
    <t>Relacione todos los documentos, guias, manuales, plantillas y demas soportes metodologicos y operativos que sirvan para el funcionamiento del banco de programas y proyectos</t>
  </si>
  <si>
    <t>Otro</t>
  </si>
  <si>
    <t>Impresa</t>
  </si>
  <si>
    <t>Digital</t>
  </si>
  <si>
    <t>Otro.. Cual? Escribalo</t>
  </si>
  <si>
    <t>Preguntas basicas del Funcionamiento del Banco de Programas y Proyectos</t>
  </si>
  <si>
    <t>Observaciones</t>
  </si>
  <si>
    <t>Si</t>
  </si>
  <si>
    <t>No</t>
  </si>
  <si>
    <t>¿El Banco de Programas y Proyectos tiene una estructura definida en el organigrama de la Entidad y tiene presonal para el desarrollo de sus funciones?</t>
  </si>
  <si>
    <t>¿El Banco de Programas y Proyectos cuenta con una base actualizada de los proyectos radicados, registrado, priorizados y en ejecución?</t>
  </si>
  <si>
    <t>* Adicione el numero de celdas que requiera para señalar la totalidad de programas</t>
  </si>
  <si>
    <t>* Adicione el numero de celdas que requiera para reporte el numero de documentos, guias, manuales, plantillas y demas soportes metodologicos y operativos</t>
  </si>
  <si>
    <t>¿La entidad territorial formula programas de inversión pública ?</t>
  </si>
  <si>
    <t>¿El Banco de Programas y Proyectos cuenta con una base actualizada de los PROGRAMAS radicados, registrado, priorizados y en ejecución?</t>
  </si>
  <si>
    <t>¿La entidad territorial realiza la articulación de los programas y proyectos de inversión pública,  acorde a sus competencias y los objetivos de desarrollo  planteados en los Planes de Desarrollo?</t>
  </si>
  <si>
    <t>Relacione los datos generales de los programas de inversión que se hayan ejecutados durante las vigencias (2012-2015) , resaltado aquellos que aun se encuentren en ejecución</t>
  </si>
  <si>
    <t>Fecha de Inicio del Programa - vigencia</t>
  </si>
  <si>
    <t>Fecha de Cierre del Programa - vigencia</t>
  </si>
  <si>
    <t>Valor del Programa</t>
  </si>
  <si>
    <t>Relacione los datos generales de los Proyectos de inversión que se hayan ejecutados durante las vigencias (2012-2015) , resaltado aquellos que aun se encuentren en ejecución</t>
  </si>
  <si>
    <t>Nombre del Proyecto</t>
  </si>
  <si>
    <t>Codigo de Registro del BPPI</t>
  </si>
  <si>
    <t>Objetivo General del Proyecto (Resultado)</t>
  </si>
  <si>
    <t>Fecha de Cierre del Proyecto - Vigencia</t>
  </si>
  <si>
    <t>Fecha de Inicio del Proyecto - Vigencia</t>
  </si>
  <si>
    <t>Valor del Proyecto</t>
  </si>
  <si>
    <t>Digital (MGA)</t>
  </si>
  <si>
    <t>Fuente de Financiación</t>
  </si>
  <si>
    <t>* Adicione el numero de celdas que requiera para señalar la totalidad de proyectos</t>
  </si>
  <si>
    <t>Valor del Contrato</t>
  </si>
  <si>
    <t>Fecha de Inicio</t>
  </si>
  <si>
    <t>Fecha de Terminación</t>
  </si>
  <si>
    <t>¿La entidad territorial formula todos sus proyectos de inversión pública  en la MGA ?</t>
  </si>
  <si>
    <t>¿El Banco de Programas y Proyectos cuenta con una base actualizada de los PROYECTOS radicados, registrado, priorizados y en ejecución?</t>
  </si>
  <si>
    <t>¿El Banco de Programas y Proyectos realiza el cierre de los proyectos al finalizar su ejecución?, de tal forma que se tenga certeza de la generación de los bienes y/o servicios previstos inicialmente en el Proyecto.</t>
  </si>
  <si>
    <t>* Adicione el numero de celdas que requiera para señalar la totalidad de proyectos que se encuentren en ejecucón</t>
  </si>
  <si>
    <t>Manual de funcionamiento</t>
  </si>
  <si>
    <t>Software</t>
  </si>
  <si>
    <t>Contraseñas de acceso</t>
  </si>
  <si>
    <t>Formato Nº1  - Empalme del Banco de Programas y Proyectos</t>
  </si>
  <si>
    <t>Formato Nº 2 Aplicativos o software del Banco de Programas y proyectos</t>
  </si>
  <si>
    <t>Formato Nº3  - Empalme de los Programas Estrategicos</t>
  </si>
  <si>
    <t>Formato Nº4  - Empalme de los Proyectos de la Entidad</t>
  </si>
  <si>
    <t>Formato Nº5 - Proyectos en Ejecución  (estos datos son complementarios a la tabla anterior)</t>
  </si>
  <si>
    <r>
      <t xml:space="preserve">¿El Banco de Programas y Proyectos cuenta con alguna aplicativo, software o herramienta informatica para el registro, viabilidad y seguimiento a los proyectos de inversión de la Entidad? </t>
    </r>
    <r>
      <rPr>
        <b/>
        <sz val="12"/>
        <color indexed="8"/>
        <rFont val="Calibri"/>
        <family val="2"/>
      </rPr>
      <t>(si la respuesta es Si, diligencia el formato Nº2)</t>
    </r>
  </si>
  <si>
    <t>* Adicione el numero de celdas que requiera para reporte el numero aplicativos o software que utiliza la entidad para las funciones del Banco de Programas y Proyectos</t>
  </si>
  <si>
    <t>Nombre(1)</t>
  </si>
  <si>
    <t>Descripción(2)</t>
  </si>
  <si>
    <t>Tipo de documento (3)</t>
  </si>
  <si>
    <t>Forma de Entrega (4)</t>
  </si>
  <si>
    <t>¿Se utiliza de manera cotidiana? Si o No? y en que proceso(5)?</t>
  </si>
  <si>
    <t>(1) Escriba el nombre del documento, guia, manual, plantilla o soportes metodologico y/u operativo existente y utilizado para el funcionamiento del banco de programas y proyectos</t>
  </si>
  <si>
    <t xml:space="preserve">(2) Explique que hace o aporta el documento, etc. </t>
  </si>
  <si>
    <t>(3) Señale con una X el tipo de archivo</t>
  </si>
  <si>
    <t>(4) Señale con una X el tipo de información que se entrega. Pueden ser los dos tipos de información impresa y digital.</t>
  </si>
  <si>
    <t>(5) Defina el momento o proceso de uso, es decir para formular y estructurar proyectos, para viabilizar, para ejecutar los proyectos, para evaluarlos, etc.</t>
  </si>
  <si>
    <t>Manual Conceptual de la MGA</t>
  </si>
  <si>
    <t>Manual generado por el Departamento Nacional de Planeación para apoyar el proceso de formulación y estructuración de Proyectos de Inversión</t>
  </si>
  <si>
    <t>X</t>
  </si>
  <si>
    <t>SI, en la formulación y estructuración de Proyectos de Inversión de la Entidad Territorial</t>
  </si>
  <si>
    <t>¿El Banco de Programas y Proyectos cuenta con un manual de procedimientos y/u operación?</t>
  </si>
  <si>
    <t>Manual de Procedimientos del Banco de Programas y Proyectos Municipal</t>
  </si>
  <si>
    <t>Manual adoptado por la entidad territorial mediante Decreto Nº001 de 2012, en el cual se establecen los procedimientos de operación del banco de programas y proyectos, en los referente a la radicación, viabilidad y registro y priorización de los programas y proyectos del Municipio de XXXX</t>
  </si>
  <si>
    <t>SI, en la formulación y estructuración, radicación, viabilidad y registro, priorización y cierre de Proyectos de Inversión de la Entidad Territorial</t>
  </si>
  <si>
    <t>(6) Permiten tener la comprensión de elementos importantes del diseño  y el funcionamiento del Banco de Programas y Proyectos de la Entidad Territorial</t>
  </si>
  <si>
    <t>Esta definido por el Decreto 001 de 2012.</t>
  </si>
  <si>
    <t>Se adjunta el organigrama de la Entidad y se relaciona el personal disponible para la función de Banco de Programas y Proyectos, enel formato de la Planta de Personal de la Entidad</t>
  </si>
  <si>
    <t>La base se encuentra actualizada a 31 de Octubre de 2015</t>
  </si>
  <si>
    <t>Existe un aplicativo desarrollado por la Entidad Territorial</t>
  </si>
  <si>
    <t>SIGMA PLAN</t>
  </si>
  <si>
    <t>Es un aplicativo en el cual se radican los proyectos, se realiza el proceso de viabilidad y registro y se expiden los certificados de banco de programas y proyectos, adicionalmente permite reportar el avance de los proyectos y el cierre de los mismos.</t>
  </si>
  <si>
    <t>Jefe de Banco de Programas y Proyectos - Oficina de Banco de Programas y Proyectos</t>
  </si>
  <si>
    <t>SI, para la radicación, viabilidad y registro, seguimiento y cierre de los proyectos</t>
  </si>
  <si>
    <t>Nombre del Aplicativo (7)</t>
  </si>
  <si>
    <t>Descripción (8)</t>
  </si>
  <si>
    <t>Usuario y dependencia a cargo del Aplicativo (9)</t>
  </si>
  <si>
    <t>Entrega del Aplicativo (10)</t>
  </si>
  <si>
    <t>¿Se utiliza de manera cotidiana? Si o No? y en que proceso(11)?</t>
  </si>
  <si>
    <t>(7) Escriba el nombre tecnico del aplicativo</t>
  </si>
  <si>
    <t>(8) Explique que función cumple el aplicativo</t>
  </si>
  <si>
    <t xml:space="preserve">(9) Escriba la persona y dependencia que adminsitra el aplicativo </t>
  </si>
  <si>
    <t>(10) Señale con una X la información que se entrega con el Aplicativo</t>
  </si>
  <si>
    <t>(11) Defina el momento o proceso de uso, es decir para formular y estructurar proyectos, para viabilizar, para ejecutar los proyectos, para evaluarlos, etc.</t>
  </si>
  <si>
    <t>DESCRIPCIÓN DE LAS VARIABLES</t>
  </si>
  <si>
    <t>TIPS</t>
  </si>
  <si>
    <r>
      <rPr>
        <b/>
        <sz val="14"/>
        <color indexed="9"/>
        <rFont val="Apple Casual"/>
        <family val="0"/>
      </rPr>
      <t xml:space="preserve">Señor Mandatario: </t>
    </r>
    <r>
      <rPr>
        <sz val="14"/>
        <color indexed="9"/>
        <rFont val="Apple Casual"/>
        <family val="0"/>
      </rPr>
      <t xml:space="preserve">                                               a) Haga enfasis en relacionar la información que normalmente se utiliza para  apoyar el proceso de formulación, viabilización, ejecución y evaluación de los programas y proyectos.                                                                   b)  Es importante relacionar el acto administrativo o manual de procedimientos existente que regula el funcionamiento del Banco de Programas y Proyectos</t>
    </r>
  </si>
  <si>
    <t>Señor Mandatario:                                                a) Es importante la entrega de contraseñas y manuales que soporten el uso de los aplicativos relacionados con la función del Banco de Programas y Proyectos, existentes en la Entidad Territorial</t>
  </si>
  <si>
    <t>EMPALMES DE LOS BANCOS DE PROGRAMAS Y PROYECTOS DE INVERSIÓN TERRITORIAL</t>
  </si>
  <si>
    <t>Tabla Nº1: Preguntas basicas del Funcionamiento del Banco de Programas y Proyectos (6)</t>
  </si>
  <si>
    <t>Tabla Nº2: Preguntas basicas relacionadas con el Empalme de Programas</t>
  </si>
  <si>
    <t>Tabla Nº3: Preguntas basicas relacionadas con el Empalme de Proyectos</t>
  </si>
  <si>
    <t>CONTENIDO</t>
  </si>
  <si>
    <t xml:space="preserve">Tabla Nº1: Preguntas basicas del Funcionamiento del Banco de Programas y Proyectos </t>
  </si>
  <si>
    <t>Nombre del Programa (1)</t>
  </si>
  <si>
    <t>Descripción (2)</t>
  </si>
  <si>
    <t>Objetivo General del Programa (Resultado) (3)</t>
  </si>
  <si>
    <t>Sector (4)</t>
  </si>
  <si>
    <t>¿Se encuentra en ejecución? (5)</t>
  </si>
  <si>
    <r>
      <t xml:space="preserve">Nombres de los </t>
    </r>
    <r>
      <rPr>
        <b/>
        <u val="single"/>
        <sz val="12"/>
        <color indexed="8"/>
        <rFont val="Calibri"/>
        <family val="2"/>
      </rPr>
      <t>Proyectos</t>
    </r>
    <r>
      <rPr>
        <b/>
        <sz val="12"/>
        <color indexed="8"/>
        <rFont val="Calibri"/>
        <family val="2"/>
      </rPr>
      <t xml:space="preserve"> que conforman el programa (6)</t>
    </r>
  </si>
  <si>
    <t>Forma de Entrega del Programa (7)</t>
  </si>
  <si>
    <t xml:space="preserve"> (2) Explique en que consiste brevemente el programa</t>
  </si>
  <si>
    <t>(3) Escriba el objetivo general del programa, el fin que se persigue en el Sector</t>
  </si>
  <si>
    <t>(5) Conteste SI o NO el programa se encuentra en ejecución, es decir si existe algun proyectos que aun se este ejecutando en ese programa</t>
  </si>
  <si>
    <t>(6) Liste los proyecto que conforman el programa, (escriba el nombre de todos los proyectos uno por fila)</t>
  </si>
  <si>
    <t>(7) Señale con una X el tipo de información que se entrega. Pueden ser los dos tipos de información impresa y digital.</t>
  </si>
  <si>
    <t>Señor Mandatario:                               Piense muy bien cuales son los aplicativos que utiliza la entidad, tenga en cuenta tambien aquellos que no sean de su propiedad pero que  utilice normalmente para el funcionamiento del Banco de Programas y Proyectos (SUIFP. GESPROY, etc)</t>
  </si>
  <si>
    <t>Señor Mandatario:                              a) La estructuración de programas es esencial para la ejecución de proyectos orientados a resultado de impacto en el territorio y su población</t>
  </si>
  <si>
    <t>Infraestructura Vial</t>
  </si>
  <si>
    <t>Con este programa se planea la inversión en infraestructura vial, implica mantenimiento, construcción  de vias urbanas, construción de caminos veredales y contrucción de placa huellas</t>
  </si>
  <si>
    <t>Mejorar la movilidad en el Municipio</t>
  </si>
  <si>
    <t>Infraestructura</t>
  </si>
  <si>
    <t>(4) Escriba el sector en el cual se enmarca el programa de inversión.</t>
  </si>
  <si>
    <r>
      <rPr>
        <b/>
        <sz val="14"/>
        <color indexed="9"/>
        <rFont val="Apple Casual"/>
        <family val="0"/>
      </rPr>
      <t xml:space="preserve">Señor Mandatario: </t>
    </r>
    <r>
      <rPr>
        <sz val="14"/>
        <color indexed="9"/>
        <rFont val="Apple Casual"/>
        <family val="0"/>
      </rPr>
      <t xml:space="preserve">                                               a) Tenga en cuenta que  los programas de inversión territorial , le permitiran la articulación con el Plan Nacional de Desarrollo y la gestión de recursos del Orden de Nacional, alineando los intereses, competencias y funciones de la Nación y el Territorio a través de los sectores de inversión    b) En la definición del Sector tenga en cuenta la estructuración funcional de la Entidad Territorial</t>
    </r>
  </si>
  <si>
    <t>Julio de 2012</t>
  </si>
  <si>
    <t>Junio de 2016</t>
  </si>
  <si>
    <t>SI</t>
  </si>
  <si>
    <t>$25.000.000.000</t>
  </si>
  <si>
    <t>Mantenimiento de la Infraestructura Vial del Municipio</t>
  </si>
  <si>
    <t>Construcción de Infraestructura Vial del Municipio</t>
  </si>
  <si>
    <t>No se adjunta información impresa, sin embargo la información entrega en digital es suficiente para comprender el alcance y estado del programa</t>
  </si>
  <si>
    <t>Codigo de Registro del BPPI (1)</t>
  </si>
  <si>
    <t>Nombre del Proyecto (2)</t>
  </si>
  <si>
    <t>Descripción (3)</t>
  </si>
  <si>
    <t>Objetivo General del Proyecto (Resultado) (4)</t>
  </si>
  <si>
    <t>Productos que entrega o entrego el proyecto (5)</t>
  </si>
  <si>
    <t>Sector (6)</t>
  </si>
  <si>
    <t>Fuente de Financiación (7)</t>
  </si>
  <si>
    <t>¿El proyecto se encuentra en ejecución? (8)</t>
  </si>
  <si>
    <t>Forma de Entrega del Programa (9)</t>
  </si>
  <si>
    <t>(1) Escriba la denominación del programa como se relaciono en el Banco  de Programas y Proyectos</t>
  </si>
  <si>
    <t>(1) Escriba en codigo asignado al proyecto en el momento del registro en el Banco de Programas y Proyectos</t>
  </si>
  <si>
    <t>(2) Escriba la denominación del proyecto como se relaciono en el Banco  de Programas y Proyectos</t>
  </si>
  <si>
    <t xml:space="preserve"> (3) Explique en que consiste brevemente el Proyecto</t>
  </si>
  <si>
    <r>
      <rPr>
        <b/>
        <sz val="14"/>
        <color indexed="9"/>
        <rFont val="Apple Casual"/>
        <family val="0"/>
      </rPr>
      <t xml:space="preserve">Señor Mandatario: </t>
    </r>
    <r>
      <rPr>
        <sz val="14"/>
        <color indexed="9"/>
        <rFont val="Apple Casual"/>
        <family val="0"/>
      </rPr>
      <t xml:space="preserve">                                               a) Es importante anexar las MGA de los proyectos existentes en el Banco de Programas y Proyectos</t>
    </r>
  </si>
  <si>
    <t>Señor Mandatario:                             Es importante suministrar la base actualizada de los proyectos existentes en la Entidad, estos son necesarios para la ejecución del Plan de Desarrollo que finaliza, hasta tanto el nuevo Plan de Desarrollo no sea aprobado, momento en el cual muchos de estos proyectos se actualizarán y otros se formularan como nuevos proyectos</t>
  </si>
  <si>
    <t>(8) Permiten tener la comprensión de elementos importantes sobre el planteamiento de los programas y su articulación con los proyectos, lo que implica hacer evidente un proceso de planeación adecuado para la generación de bienes y servicios que eleven la calidad de vida de la población en el Territorio</t>
  </si>
  <si>
    <t>Tabla Nº2: Preguntas basicas relacionadas con el Empalme de Programas (8)</t>
  </si>
  <si>
    <t>Contratos derivados del proyecto (10)</t>
  </si>
  <si>
    <t>Numero del Contrato (11)</t>
  </si>
  <si>
    <t>Nombre del Ejecutor (12)</t>
  </si>
  <si>
    <t>La ejecución del proyecto se encuentra registrada y actualizada en los sistemas de información para este fin (SUIFP SGR , GESPROY entre otros (14)</t>
  </si>
  <si>
    <t>(10) Liste el nombre de los contratos que se derivaron del proyecto de inversión que se encuentra en ejecución</t>
  </si>
  <si>
    <t>(12) Escriba el numero asignado por la dependencia encargada de la contratación de la Entidad territorial y que identifica el contrato en la Entidad</t>
  </si>
  <si>
    <t xml:space="preserve"> (12) Señale el nombre o razón social de la persona natural o juridica respectivamente, que se encuentra ejecutando el contrato</t>
  </si>
  <si>
    <t>(13) Escriba el tiempo en meses previsto para ejecutar el contrato</t>
  </si>
  <si>
    <t>Plazo en meses (13)</t>
  </si>
  <si>
    <t>(14) Escriba Si o No, se reporta información derivada de la ejecución de los contratos en algun sistema de información que permita hacer seguimiento a los proyectos, estos pueden ser de propiedad de la Entidad o de alguna entidad de apoyo o control</t>
  </si>
  <si>
    <t xml:space="preserve">Señor Mandatario:                               Tenga en cuenta el reporte de información en aplicativos del orden nacional, como el SUIFP o Gesproy </t>
  </si>
  <si>
    <t>Este proyecto busca la construcción de infraestructura vial en la zona urbana y rural del municipio, en sus diferentes tipologias (placa huella, pavimento rigido y  caminos veredales)</t>
  </si>
  <si>
    <t>Aumentar la cobertural vial en el Municipio de xxx</t>
  </si>
  <si>
    <t>1) Placa Huellas Construidas en el Municipio en la Zona Rural (Kilometro lineales de Placa Huella)   2) Pavimento Rigido construidos en la zona urbana del Municipio (Kilometros Lineales de Pavimento Rigido)   3) Caminos veredales construidos (Kilometros lineales de caminos recebados)</t>
  </si>
  <si>
    <t>Enero de 2013</t>
  </si>
  <si>
    <t>$18.000.000.000</t>
  </si>
  <si>
    <t>Recursos Propios  $9.000.000.000      SGR  $5.000.000.000     PGN  $4.000.000.000</t>
  </si>
  <si>
    <t>Construcción de Placa Huellas en la Zona rural del Municipio de xxx</t>
  </si>
  <si>
    <t>xxx</t>
  </si>
  <si>
    <t>012 de 2013</t>
  </si>
  <si>
    <t>$4.000.000.000</t>
  </si>
  <si>
    <t>Constructores y Asociados Ltda</t>
  </si>
  <si>
    <t>5 de marzo de 2015</t>
  </si>
  <si>
    <t>4 de marzo de 2016</t>
  </si>
  <si>
    <t>SI, la información se ha reportado en el SUIFP SGR</t>
  </si>
  <si>
    <t>No se ha generado la cultura del cierre a los proyectos de inversión</t>
  </si>
  <si>
    <t>Elaborado por: Dirección de Inversiones y Finanzas Públicas - Subdirección de Proyectos e Información para la Inversión</t>
  </si>
  <si>
    <t xml:space="preserve">Formato Nº5 - Proyectos en Ejecución </t>
  </si>
  <si>
    <t>PREGUNTAS ESTRATÉGICAS</t>
  </si>
  <si>
    <t xml:space="preserve">Responda cada una de las siguientes preguntas: </t>
  </si>
  <si>
    <t xml:space="preserve">PREGUNTAS </t>
  </si>
  <si>
    <t>RESPUESTAS</t>
  </si>
  <si>
    <t>1. ¿Qué aspectos considera que debe tener en cuenta el mandatario electo en el corto plazo (100 primeros días), respecto al Banco de Proyectos y la implementación de los Programas?</t>
  </si>
  <si>
    <t>2. ¿Cuáles considera que fueron los aspectos positivos y negativos en el funcionamiento del Banco de Proyectos y la implementación de los Programas?</t>
  </si>
  <si>
    <t>3. ¿ Qué acciones considera usted que deberían continuar?</t>
  </si>
  <si>
    <t>4. ¿ Cuáles son las lecciones aprendidas respecto al funcionamiento y resultados del Banco de Proyectos y  en la implementación de los Programas?</t>
  </si>
  <si>
    <t>5.  ¿ Cuáles son las dificultades en las actividades del Banco de Proyectos y la implementación de los Programas?</t>
  </si>
  <si>
    <t>Datos de Contacto:</t>
  </si>
  <si>
    <t>Departamento Nacional de Planeación</t>
  </si>
  <si>
    <t>Dirección de Inversiones y Finanzas Públicas</t>
  </si>
  <si>
    <t xml:space="preserve">Ana Yaneth Gonzalez Ramirez </t>
  </si>
  <si>
    <t>ygonzalez@dnp.gov.co</t>
  </si>
  <si>
    <t>A través de IDSN, hacer seguimiento para que termine a satisfaccion la ejecución y liquidacion de proyectos de salud financiados con las diferentes fuentes de financiamiento.
Velar por que la formulacion del PST este armonizado con los lineaientos de Plan Decenal, problemas, necesidades y demandas del departamento y normas de Minsalud.</t>
  </si>
  <si>
    <t>Entre los aspectos positivos es necesario destacar la base de datos de control de registro y viabilidad; sin embargo, es necesario que BPID habilité el seguimiento a los mismos. Es una debilidad no contar con un sistema de seguimiento a la inversión, excepto para los proyectos que se financian con recursos de regalias.</t>
  </si>
  <si>
    <t>Seguimiento a la inversion no solo a los proyectos que se viabilizan y ejecutan y se fiunancian con recursos del departamento y regalias; si no tambien para proyectos con otras fuentes de financiamiento.
De igual manera es necesario que se facilite la accion de evaluacion de impacto de la inversion pública.
Es necesario generar una mayor relacion de vinculo entre la planificación, proyectos y presupuesto.</t>
  </si>
  <si>
    <t xml:space="preserve">El BPID es una importante herramienta de gestion; sin embargo es necesario complementar y fortalecer, especialmente para el seguimiento y evaluacion de la inversion pública.
De igual manera el mundo organizacional cada dia envia mensajes más claros frente al valor e importancia en la gestión por resultados en función de una verdadera cultura de gestion por proyectos. </t>
  </si>
  <si>
    <t>Resolucion 022 de 2007</t>
  </si>
  <si>
    <t>Reglamenta BPID</t>
  </si>
  <si>
    <t>Resolucion 829 de 2015</t>
  </si>
  <si>
    <t>Minsalud Reglamenta requisitos para proyectos salud</t>
  </si>
  <si>
    <t>Gestion de proyectos de infraestructura y dotación</t>
  </si>
  <si>
    <t>Guia de elaboracion de proyectos. CÓDIGO: 
G -PDSOAP01</t>
  </si>
  <si>
    <t>Se define entre otros, procedmiento y requisitos para formulacion y viabilidad de proyectos en salud</t>
  </si>
  <si>
    <t>Estructura red de servicios de salud, complementariedad, plan de intervenciones, portafolio de servicios. Suficiencia de red, etc…</t>
  </si>
  <si>
    <t>Documento Red de Servicios</t>
  </si>
  <si>
    <t>Plan Bienal de Inversiones en salud</t>
  </si>
  <si>
    <t>En Plataforma de Minsalud se registra los proyectos de infraestructura y dotación (cuando aplica), que aspiran ejecutar las red de prestadores en el bienio.</t>
  </si>
  <si>
    <t>Aplicativo en linea</t>
  </si>
  <si>
    <t>Catastro fisico Hospitalario</t>
  </si>
  <si>
    <t>Relacion de la infraestructura y dotacion hospitalaria de la red pública de servicios de salud</t>
  </si>
  <si>
    <t>Resolucion No. 022 de 2007</t>
  </si>
  <si>
    <t>El BPID no registra priorización y el estado de la ejecución</t>
  </si>
  <si>
    <t>No esta disponible el seguimiento</t>
  </si>
  <si>
    <t>Banco de programas y Proyectos de Inversión Departamental -BPID-.</t>
  </si>
  <si>
    <t>Planeación Departamental</t>
  </si>
  <si>
    <t>Cada usuario en cargado de registro de proyectos tiene su contraseña</t>
  </si>
  <si>
    <t>Aplicativo para registro de proyectos de inversión. Esta en linea para todas las dependencias de la Gobernación.</t>
  </si>
  <si>
    <t>Cotidiana en gestion de proyectos de infraestructura y dotación</t>
  </si>
  <si>
    <t>Salud para el buen vivir</t>
  </si>
  <si>
    <t>Compuesto por 7 subprogramas: aseguramiento en salud, prestación del servicio de salud, promoción social, gestión del riesgo en salud, salud pública, riesgos profesionales y  fortalecimiento institucional.</t>
  </si>
  <si>
    <t>Contribuir al mejoramiento de la salud y calidad de vida de las y los nariñenses, bajo los principios de intersectorialidad y complementariedad.</t>
  </si>
  <si>
    <t>Salud</t>
  </si>
  <si>
    <t>si</t>
  </si>
  <si>
    <t>aseguramiento en salud, prestación del servicio de salud, promoción social, gestión del riesgo en salud, salud pública, riesgos profesionales y  fortalecimiento institucional.</t>
  </si>
  <si>
    <t>Area construida y servicios UCI</t>
  </si>
  <si>
    <t xml:space="preserve">Salud </t>
  </si>
  <si>
    <t>Construccion de la Unidad de Cuidados Intensivos (UCI) para el Hospital Civil de Ipiales ESE, Subregion Exprovincia de Obando</t>
  </si>
  <si>
    <t xml:space="preserve">Reposición  Hospital Buen Samaritano de la CRUZ </t>
  </si>
  <si>
    <t>Construcciòn y adecuaciòn del àrea de hospitaciòn de la ESE Hospital de Samaniego</t>
  </si>
  <si>
    <t xml:space="preserve">Adquisiciòn de unidades mòviles y dotaciòn de equipos mèdicos para el Centro de Salud Guachavez ESE, IPS indigena Minga Salud </t>
  </si>
  <si>
    <r>
      <t xml:space="preserve">Remodelación del área de urgencias del Hospital Clarita Santos del Municipio de </t>
    </r>
    <r>
      <rPr>
        <b/>
        <sz val="10"/>
        <color indexed="8"/>
        <rFont val="Arial"/>
        <family val="2"/>
      </rPr>
      <t>Sandoná</t>
    </r>
    <r>
      <rPr>
        <sz val="10"/>
        <color indexed="8"/>
        <rFont val="Arial"/>
        <family val="2"/>
      </rPr>
      <t>, Departamento de Nariño</t>
    </r>
  </si>
  <si>
    <t>Ampliacion y adecuacion  de los servicios de urgencias, obstetricia y consulta externa del Centro de Salud Hermes Andrade Mejia ESE Tangua</t>
  </si>
  <si>
    <t>Remodelación y la ampliación del área de  urgencias del Hospital Eduardo Santos del Municipio de La Unión.</t>
  </si>
  <si>
    <t>CONSTRUCCION Y DOTACION DEL HOSPITAL DE BAJA COMPLEJIDAD 1B EN EL MUNICIPIO DE PASTO</t>
  </si>
  <si>
    <t>Terminación Centro de Salud SALUDYA de Yacuanquer</t>
  </si>
  <si>
    <t>SGR 22.324.513.000
ESE 2.500.000.000</t>
  </si>
  <si>
    <t>SGR 2.200.000.000
Mpio. 45.745.730</t>
  </si>
  <si>
    <t>SGR 561.459.692</t>
  </si>
  <si>
    <t>SGR 5.000.000.000
Dpto 1.000.000.000
DPS  1.000.000.000
Mpio. 500.000.000</t>
  </si>
  <si>
    <t>SGR 3.000.000.000
ESE 303.663.084</t>
  </si>
  <si>
    <t xml:space="preserve">SGR 3.633.000.000
ESE 1484.615.715
</t>
  </si>
  <si>
    <t>SGR 488.800.000</t>
  </si>
  <si>
    <t>SGR 1.324.503.139</t>
  </si>
  <si>
    <t>SGR 600.000.000</t>
  </si>
  <si>
    <t>Construcción de un hospital de baja complejidad en el Municipio de Pasto.</t>
  </si>
  <si>
    <t>Construccion infraestructura hospitalaria</t>
  </si>
  <si>
    <t>Dotacion de dos unidades moviles medico - odontológicas</t>
  </si>
  <si>
    <t>Area remodelada</t>
  </si>
  <si>
    <t xml:space="preserve">Area construida </t>
  </si>
  <si>
    <t>Adquisicion unidades móviles</t>
  </si>
  <si>
    <t>Area construida</t>
  </si>
  <si>
    <t>Area Remodelada</t>
  </si>
  <si>
    <t>Terminado</t>
  </si>
  <si>
    <t>Fortalecimiento de la capacidad instalada del hospital civil de Ipiales.</t>
  </si>
  <si>
    <t>Fortalecimiento de la capacidad instalada del hospital Eduardo Santos de la Union</t>
  </si>
  <si>
    <t>Fortalecimiento de la capacidad instalada del hospital El buen Samaritano de la Cruz</t>
  </si>
  <si>
    <t>Fortalecimiento de la capacidad instalada del hospital Lorencita Villegas de Santos, de Samaniego</t>
  </si>
  <si>
    <t>Fortalecimiento de la capacidad instalada de la ESE Centro de Salud de Guachavez y de la IPS Indigena Minga Salud.</t>
  </si>
  <si>
    <t>Fortalecimiento de la capacidad instalada del Hospital Clarita Santos de Sandona</t>
  </si>
  <si>
    <t>Ampliar la Oferta de servicios de salud de baja complejidad para el municipio de Pasto y la subregión Centro, del Departamento.</t>
  </si>
  <si>
    <t>Fortalecimiento de la capacidad instalada del Centro de Salud SALUDYA de Yacuanquer</t>
  </si>
  <si>
    <t>Fortalecimiento de la capacidad instalada del Centro de Salud Hermes Andrade Mejia de Tangua</t>
  </si>
  <si>
    <t>x</t>
  </si>
  <si>
    <t>2 mas dotacion</t>
  </si>
  <si>
    <t>FORTALECIMIENTO DE LOS SISTEMAS DE INFORMACIÓN, CALIDAD, ASISTENCIA TÉCNICA Y SEGUIMIENTO A LA INVERSIÓN PUBLICA DEL DEPARTAMENTO EN EL SGSSS.</t>
  </si>
  <si>
    <t>FORTALECIMIENTO DE LA PARTICIPACIÓN E INCLUSIÓN SOCIAL EN SALUD</t>
  </si>
  <si>
    <t>FORTALECIMIENTO DE LA GESTIÓN EN SALUD PÚBLICA CON ENFOQUE SUBREGIONAL.</t>
  </si>
  <si>
    <t>MEJORAMIENTO DE LAS CONDICIONES DE SALUD Y SEGURIDAD EN LOS ENTORNOS LABORALES</t>
  </si>
  <si>
    <t>FORTALECIMIENTO DEL ASEGURAMIENTO DE LOS SERVICIOS DE SALUD EN EL DEPARTAMENTO DE NARIÑO</t>
  </si>
  <si>
    <t>MEJORAMIENTO DE LA CALIDAD EN LA PRESTACIÓN DE SERVICIOS DE SALUD, EN EL DEPARTAMENTO DE NARIÑO</t>
  </si>
  <si>
    <t>ADMINISTRACIÓN DE LA RED DE URGENCIAS Y EMERGENCIAS DE NARIÑO A TRAVÉS DE LA OPERATIVIZACIÓN DEL CENTRO REGULADOR DE URGENCIAS Y EMERGENCIAS CRUE-</t>
  </si>
  <si>
    <t>DOTACION DE EQUIPOS BIOMEDICOS PARA VARIAS ESE DEL DEPARTAMENTO DE NARIÑO</t>
  </si>
  <si>
    <t xml:space="preserve">FORTALECIMIENTO DE LAS ESTRATEGIAS DIRIGIDAS A MEJORAR LOS HÁBITOS ALIMENTARIOS DE LA POBLACIÓN NARIÑENSE , NARIÑO,
OCCIDENTE
</t>
  </si>
  <si>
    <t>IDENTIFICACIÓN Y MITIGACION DE LOS RIESGOS LABORALES DE LOS TRABAJADORES INFORMALES DE NARIÑO, OCCIDENTE</t>
  </si>
  <si>
    <t>PREVENCIÓN REDUCIR PROGRESIVAMENTE LA HISTORIA DE CARIES DENTAL Y AUMENTO DE DIENTES, NARIÑO, OCCIDENTE</t>
  </si>
  <si>
    <t>DESARROLLO DE LA ESTRETEGIA DE ACCESO DE SERVICIOS DE SALUD A LA POBLACIÓN ADULTO MAYOR, NARIÑO, OCCIDENTE</t>
  </si>
  <si>
    <t>AMPLIACIÓN DEL CONOCIMIENTO EN GESTION DEL RIESGO DE DESASTRES EN EL DEPARTAMENTO DE NARIÑO, OCCIDENTE</t>
  </si>
  <si>
    <t>FORTALECIMIENTO DEL SISTEMA DE INFORMACION EPIDEMIOLOGICA PARA EL DEPARTAMENTO NARIÑO, OCCIDENTE</t>
  </si>
  <si>
    <t>DESARROLLO DE LA ESTRATEGIA DE PREVENCION Y CONTROL DE LAS ETV EN EL DEPARTAMENTO DE NARIÑO, OCCIDENTE</t>
  </si>
  <si>
    <t>APOYO A LA VIGILANCIA EN SALUD PÚBLICA Y CONTROL SANITARIO TODO EL DEPARTAMENTO, NARIÑO, OCCIDENTE</t>
  </si>
  <si>
    <t xml:space="preserve">IMPLEMENTACIÓN ESTRATEGIAS INTEGRALES EN SALUD AMBIENTAL, A TRAVEZ DEL FORTALECIMIENTO DE LA COORDINACION Y ARTICULACION
INTRA, INTERSE TODO EL DEPARTAMENTO, NARIÑO, OCCIDENTE
</t>
  </si>
  <si>
    <t>IMPLEMENTACIÓN DEL MODELO DE ATENCION PRIMARIA EN SALUD MENTAL PARA EL DEPARTAMENTO DE NARIÑO, OCCIDENTE</t>
  </si>
  <si>
    <t>FORTALECIMIENTO DE LA GESTIÒN EN SALUD PÙBLICA CON ENFOQUE SUBREGIONAL EN TODO EL DEPARTAMENTO, NARIÑO, OCCIDENTE</t>
  </si>
  <si>
    <t xml:space="preserve">FORTALECIMIENTO DE LA CALIDAD DE ATENCIÓN DE LOS SERVICIOS DE SALUD SEXUAL Y REPRODUCTIVA EN EL DEPARTAMENTO DE NARIÑO,
OCCIDENTE
</t>
  </si>
  <si>
    <t>DESARROLLO DE LA ESTRATEGIA NARIÑO LIBRE DE TB EN EL DEPARTAMENTO DE NARIÑO, OCCIDENTE</t>
  </si>
  <si>
    <t xml:space="preserve">MEJORAMIENTO ATENCION INTEGRAL E INTEGRADA A LA PRIMERA INFANCIA, INFANCIA Y ADOLESCENCIA EN EL CURSO DE VIDA TODO EL
DEPARTAMENTO, NARIÑO, OCCIDENTE
</t>
  </si>
  <si>
    <t xml:space="preserve">ADMINISTRACIÓN DE LA RED DE URGENCIAS Y EMERGENCIAS DE NARIÑO, A TRAVÉS DE LA OPERATIVIZACIÓN DEL CENTRO REGULADOR DE
URGENCIAS Y EMERGENCIAS -CRUE
</t>
  </si>
  <si>
    <t>FORTALECIMIENTO DEL DESARROLLO INSTITUCIONAL DE IDSN NARIÑO, OCCIDENTE</t>
  </si>
  <si>
    <t xml:space="preserve">MEJORAMIENTO DE LA ATENCIÓN DE LAS PERSONAS CON DISCAPACIDAD PARA GARANTIZAR UNA SALUD INTEGRAL EN EL DEPARTAMENTO DE
NARIÑO
</t>
  </si>
  <si>
    <t>FORTALECIMIENTO DE ACCESO A LA PRESTACIÓN DE SERVICIOS DE SALUD INTEGRAL Y ATENCIÓN PSICOSOCIAL PARA VÍCTIMAS DEL CONFLICTO EN EL DEPARTAMENTO DE NARIÑO.</t>
  </si>
  <si>
    <t>DIFUSIÓN DE CAMPAÑAS Y ESTRATEGIAS DE IEC Y MOVILIZACIÓN SOCIAL PARA LA PROMOCION DE LA SALUD DEL DEPARTAMENTO DE NARIÑO, OCCIDENTE</t>
  </si>
  <si>
    <t>FORTALECIMIENTO DE LA PARTICIPACION CIUDADANA EN SALUD EN EL DEPARTAMENTO DE NARIÑO, OCCIDENTE</t>
  </si>
  <si>
    <t>MEJORAMIENTO DE LA CALIDAD EN LA PRESTACIÓN DE SERVICIOS DE SALUD EN EL DEPARTAMENTO DE NARIÑO</t>
  </si>
  <si>
    <t>Departamento (IDSN)</t>
  </si>
  <si>
    <t>Ejecutado</t>
  </si>
  <si>
    <t xml:space="preserve">FORTALECIMIENTO DE LA DIVERSIDAD ETNICA Y CULTURAL PARA ACCESO A SERVICIOS DE SALUD CON ENFOQUE DIFERENCIAL EN EL DEPARTAMENTO, NARIÑO, OCCIDENTE
</t>
  </si>
  <si>
    <t>En ejecucion</t>
  </si>
  <si>
    <t>LP022013
2014000472</t>
  </si>
  <si>
    <t>3253800686
130055528</t>
  </si>
  <si>
    <t>HOSPITAL CIVIL DE IPIALES</t>
  </si>
  <si>
    <t>8MESES
18 MESES</t>
  </si>
  <si>
    <t xml:space="preserve">03/02/2014
07/07/2014
</t>
  </si>
  <si>
    <t>11/09/2015
07/01/2015</t>
  </si>
  <si>
    <t>2014000474
2014000479</t>
  </si>
  <si>
    <t>1154174213,7
91112795</t>
  </si>
  <si>
    <t>Gobernacion de Nariño</t>
  </si>
  <si>
    <t>8 meses
9 meses</t>
  </si>
  <si>
    <t>01/10/2014
26/09/2014</t>
  </si>
  <si>
    <t>24/11/2015
07/12/2015</t>
  </si>
  <si>
    <t>004-2013
2013001240</t>
  </si>
  <si>
    <t>5665958246
225000000</t>
  </si>
  <si>
    <t>Alcaldia de la Cruz</t>
  </si>
  <si>
    <t>10 meses
11 meses</t>
  </si>
  <si>
    <t>26/10/2014
26/10/2014</t>
  </si>
  <si>
    <t>31/08/2016
31/08/2016</t>
  </si>
  <si>
    <t>1288-14
1288-14</t>
  </si>
  <si>
    <t>530570887
19627200</t>
  </si>
  <si>
    <t>9 meses
9 meses</t>
  </si>
  <si>
    <t>16/02/2015
16/02/2015</t>
  </si>
  <si>
    <t>31/12/2015
31/12/2015</t>
  </si>
  <si>
    <t>Fortalecer  los sistemas de información, gestión de calidad, asistencia técnica, desarrollo institucional y seguimiento a la inversión del SGSSS, del Dpto.</t>
  </si>
  <si>
    <t>Fortalecer las acciones individuales y colectivas de promoción de la salud y prevención, mitigación y superación de los riesgos para mejorar el estado de salud de la población</t>
  </si>
  <si>
    <t>Captura y analisis de datos, desarrollo de aplicativos, asistencia técnica en gestion de proyectos, seguimiento al sistema de gestion de calidad y supervision de la inversion en salud</t>
  </si>
  <si>
    <t>Asistencia técnica,  visitas de IV y acciones de monitoreo y seguimiento.</t>
  </si>
  <si>
    <t>Asistencia técnica,  visitas de IVC y acciones de articulacion intersectorial</t>
  </si>
  <si>
    <t xml:space="preserve">Identificar y mitigar los riesgos laborales de los trabajadores informales, mediante la articulación intersectorial, inspección, vigilancia y control de accidentes del trabajo
</t>
  </si>
  <si>
    <t>Caracterización de condiciones de salud y laboral , ejecución de acciones de promoción, prevención y estilos de vida saludables. Asistencia técnica a los actores del sistema</t>
  </si>
  <si>
    <t>Asegurar el accesos a los servicios de salud de la población pobre no afiliada y eventos NO POS.</t>
  </si>
  <si>
    <t xml:space="preserve">Contratar  la totalidad de la Red de servicios publica Y privada  baja, mediana y alta complejidad , requerida  para la atención de
la población Pobre y vulnerable
No afiliada, Población especial , víctimas del conflicto Y eventos NO POS del Régimen subsidiado
</t>
  </si>
  <si>
    <t>Garantizar el Aseguramiento en el Departamento de Nariño</t>
  </si>
  <si>
    <t>Asistencia, IVC,  articulacion intersectorial para garantizar aseguramiento y cofinanciacion del regimen subsidiado</t>
  </si>
  <si>
    <t>Mejorar la capacidad instalada para la operativizacion del Centro Regulador de uregencias y emergencias.</t>
  </si>
  <si>
    <t>Coordinacion de la red para atencion a los pacientes de la poblacion asignada a IDSN. Vigilancia del parque automotor de ambulancia en el Dpto.</t>
  </si>
  <si>
    <t>Fortalecer la capacidad instalada y resolutiva de la red pública de prestacion de servicios de salud de baja complejidad del Dpto.</t>
  </si>
  <si>
    <t>Dotacioon de equipos biomédicos</t>
  </si>
  <si>
    <t>Fortalecer los hábitos y prácticas alimentarias en la población nariñense</t>
  </si>
  <si>
    <t>Actividades de asistencia técnica, IVC y articulacion intersectorial</t>
  </si>
  <si>
    <t>Fortalecer los niveles de Identificacion y mitigacion de los riesgos laborales de los trabajadores informales del departamento de Nariño</t>
  </si>
  <si>
    <t>Mejorar el acceso a los servicios de salud bajo un modelo diferencial para la poblaciòn afro, indigena y Room del departamento de Nariño</t>
  </si>
  <si>
    <t>Actividades de asistencia técnica y articulacion intersectorial</t>
  </si>
  <si>
    <t xml:space="preserve">Reducir progresivamente la historia de caries dental, aumento de dientes permanenetes en la poblacion mayor de 18 años y vigilancia en la prevalencia de casos de fluorosis dental
</t>
  </si>
  <si>
    <t>Garantizar el aseguramiento en salud en departamento de Nariño</t>
  </si>
  <si>
    <t>inspección y vigilancia al sistema de aseguramiento en el departamento de Nariño y la gestión del riesgo de los aseguradores, así como la evaluación de la capacidad de gestión de las Direcciones Locales de Salud.</t>
  </si>
  <si>
    <t>Disminuir las barreras de acceso a la
prestación de servicios de salud integral y preferencial para garantizar los derechos de las personas mayores en el departamento de Nariño.</t>
  </si>
  <si>
    <t>Gestionar y apoyar las acciones intersectoriales para la identificación, mitigación y superación de las emergencias y desastres en salud de origen natural y antrópico; regular el sistema de referencia y  ontrareferencia en casos de urgencias</t>
  </si>
  <si>
    <t>Asistencia técnica, formulación, articulación, apoyo, seguimiento y mitigación.</t>
  </si>
  <si>
    <t>Generar suficiente, oportuna y adecuada información demográfica y epidemiológica para la planificación y toma de decisiones en salud para el departamento de Nariño</t>
  </si>
  <si>
    <t>Vigilancia de los eventos de interes en salud publica y capacitacion en el sistema de vigilancia a los responsables en los entes municipales .</t>
  </si>
  <si>
    <t>Reducir la Carga de la enfermedad producida por la propagación e intensificación de la transmisión endemo-epidémicas de las ETV en la población Nariñense en riesgo</t>
  </si>
  <si>
    <t>Articulación intersectorial e interdisciplinaria para elaborar la
EGI ETV 2015 – 2021 a municipios endémicos.</t>
  </si>
  <si>
    <t>Mejorar las condiciones sanitarias y ambientales que afectan la salud de la población en el Departamento de Nariño</t>
  </si>
  <si>
    <t>Mejorar la promocion y prevencion de la salud mental en el departamento de Nariño.</t>
  </si>
  <si>
    <t>Fortalecer las acciones individuales y colectivas de promoción de la salud y prevención, mitigación y superación de  los riesgos</t>
  </si>
  <si>
    <t>Mejorar la calidad de atención de los servicios de salud sexual y reproductiva por parte de la red de prestación de servicios de salud que beneficien a los habitantes del departamento de Nariño.</t>
  </si>
  <si>
    <t>Aumentar los niveles de captación de Sintomáticos respiratorios y de piel y curación de los pacientes con tuberculosis y lepra en el Dpto. de Nariño.</t>
  </si>
  <si>
    <t>Actividades de asistencia técnica, IVC y articulacion intersectorial. Sistema de registro y notificación que permite la evaluación del resultado de todos y cada uno de los pacientes y evaluación del desempeño general del
programa</t>
  </si>
  <si>
    <t>Reducir los casos de morbilidad y mortalidad evitable asociados a enfermedades prevalentes en niños, niñas y adolescentes del departamento de Nariño</t>
  </si>
  <si>
    <t>Actividades de asistencia técnica, IVC y articulacion intersectorial.</t>
  </si>
  <si>
    <t>Gestionar y apoyar las acciones intersectoriales para la identificación, mitigación y superación de las emergencias y desastres en salud de origen natural y antrópico; regular el sistema de referencia y contrareferencia en casos de urgencias</t>
  </si>
  <si>
    <t>Fortalecer las capacidades institucionales para el cumplimiento de actividades misionales y de planificacion del Instituto Departamental de Salud de Nariño.</t>
  </si>
  <si>
    <t>Sistema de Información Institucional, mantener la Certificación del Sistema de Gestión de Calidad, - Cumplir con seguimiento a la inversión en salud especialmente lo relacionado a convenios, Cumplir con las actividades del Plan Institucional de Capacitación PIC, Cumplir con las actividades de bienestar social, estímulos e incentivos a los empleados de IDSN</t>
  </si>
  <si>
    <t>Contribuir al empoderamiento de las personas con discapacidad para garantizar una salud integral y el gocé pleno de los derechos.</t>
  </si>
  <si>
    <t>Actividades de asistencia técnica, IV y articulacion intersectorial.</t>
  </si>
  <si>
    <t>Mejorar el acceso a la prestación de servicios de salud integral, atención psicosocial y salud mental a la población victima del conflicto armado en el departamento de Nariño</t>
  </si>
  <si>
    <t>Contribuir a la reduccion de los indicadores de morbilidad y mortalidad de la población nariñense.</t>
  </si>
  <si>
    <t xml:space="preserve">Diseño y Divulgación de campañas institucionales y/o estrategias para la promoción de la salud y prevención de la enfermedad, diseño de productos impresos requeridos a través del plan de impresos, cordinación de asistencias técnicas en IECM, a los municipios del departamento y a las redes de comunicadores </t>
  </si>
  <si>
    <t>Fortalecer la incidencia con la toma de decisiones por parte de los usuarios en la prestacion de los servicios de salud del departamento de Nariño.</t>
  </si>
  <si>
    <t>2013-01</t>
  </si>
  <si>
    <t>2013-02</t>
  </si>
  <si>
    <t>2013-03</t>
  </si>
  <si>
    <t>2013-06</t>
  </si>
  <si>
    <t>2013-07</t>
  </si>
  <si>
    <t>Mejorar la calidad de la atención en salud en el marco del Sistema Obligatorio de Garantía en Salud SOGCS en el departamento</t>
  </si>
  <si>
    <t>Contratación de la red pública  requerida para la atención de la población pobre y vulnerable no afiliada, especial, víctimas del conflicto y pago de recobros por eventos NO POS. Actividades de asistencia técnica, IV y articulacion intersectorial.</t>
  </si>
  <si>
    <t>Apoyar la vigilancia epidemiológica de brotes y epidemias, Dotación del Laboratorio de Medicamentos y Toxicología, adquisición de insumos, reactivos, equiposy software para el LDSP, mantenimiento, calibración y validación de equipos del LDSP, analisis y procesamiento de pruebas fisico-quimicas y bacteriológicas</t>
  </si>
  <si>
    <t>Red Departamental de Laboratorios articulada apoyando la Vigilancia en Salud Pública, Vigilancia y Control
Sanitario, Gestión de la Calidad e
Investigación.</t>
  </si>
  <si>
    <t>Fortalecer la participación e inclusión social e incrementar el acceso a los servicios de salud por parte de la población especialmente protegida (víctimas, indígenas, afrocolombianos, ROM, adultos mayores, personas con discapacidad) del departamento)</t>
  </si>
  <si>
    <t>Alcaldia de Pasto</t>
  </si>
  <si>
    <t>Varios</t>
  </si>
  <si>
    <t>IDSN</t>
  </si>
  <si>
    <t>15,243,403,904
698,528,800</t>
  </si>
  <si>
    <t>sd 
2015000724</t>
  </si>
  <si>
    <t>16 meses</t>
  </si>
  <si>
    <t>DOTACION DE EQUIPOS BIOMEDICOS PARA EL CENTRO DE SALUD DE POLICARPA ESE</t>
  </si>
  <si>
    <t>Dotacion de equipos biomedicos</t>
  </si>
  <si>
    <t>Equipos</t>
  </si>
  <si>
    <t>salud</t>
  </si>
  <si>
    <t>Dpto 227.1777.775
ESE   10.000.000
Mpio  10.000.000</t>
  </si>
  <si>
    <t>1673-13</t>
  </si>
  <si>
    <t>ESE</t>
  </si>
  <si>
    <t>4 MESES</t>
  </si>
  <si>
    <t>1734-13</t>
  </si>
  <si>
    <t>FORTALECIMIENTO DE LAS IPS INDIGENAS DE LOS PASTOS MEDIANTE DOTACION DE EQUIPOS Y SUMINISTROS, CUMBAL, NARIÑO.</t>
  </si>
  <si>
    <t>Dpto 95,000,000
ESE 5,000,000</t>
  </si>
  <si>
    <t>Fortalecer la capacidad instalada de la ESE</t>
  </si>
  <si>
    <t>REPOSICION DE AMBULANCIA DE TRASLADO BASICO PARA EL HOSPITAL EL BUEN SAMARITANO DEL MUNICIPIO DE LA CRUZ</t>
  </si>
  <si>
    <t>Dotacion de ambulancia</t>
  </si>
  <si>
    <t>Asegurar el traslado de pacientes a centros de mayor complejidad</t>
  </si>
  <si>
    <t>Ambulancia</t>
  </si>
  <si>
    <t>Dpto 70,000,000
Otros 63,000,000</t>
  </si>
  <si>
    <t>1684-13</t>
  </si>
  <si>
    <t>ADQUISICION BOTE AMBULANCIA ASISTENCIAL BASICO PARA LA ESE SANTA BARBARA DE ISCUANDE</t>
  </si>
  <si>
    <t>Dotacion de lancha ambulancia</t>
  </si>
  <si>
    <t xml:space="preserve">Dpto 50,000,000
Otros  100,800,000
</t>
  </si>
  <si>
    <t>Fortalecer la capacidad instalada de la IPS</t>
  </si>
  <si>
    <t>1232-13</t>
  </si>
  <si>
    <t>Presenta incumplimiento la ejecución. Se informó a DAC y Procuraduria.</t>
  </si>
  <si>
    <t>Suspendido</t>
  </si>
  <si>
    <t>REPOSICION AMBULANCIA PARA TRASLADO ASISTENCIAL BASICO EN EL CENTRO DE SALUD ILES ESE, MUNICIPIO DE ILES.</t>
  </si>
  <si>
    <t>Dpto 30,000,000
Otros 90,000,000</t>
  </si>
  <si>
    <t>1689-13</t>
  </si>
  <si>
    <t>DOTACIÓN DE EQUIPOS BIOMEDICOS PARA LA ESE  HOSPITAL SAN ANTONIO DE BARBACOAS.</t>
  </si>
  <si>
    <t>Dpto  139,394,595
Otros  16,000,000</t>
  </si>
  <si>
    <t>1740-13</t>
  </si>
  <si>
    <t>REPOSICION Y ADQUISICION DE EQUIPOS BIOMEDICOS PARA LA ESE CENTRO DE SALUD SALUDYA, DEL MUNICIPIO DE YACUANQUER, NARIÑO, OCCIDENTE</t>
  </si>
  <si>
    <t>Dpto  142,142,179
Otros  Saldo</t>
  </si>
  <si>
    <t>ADQUISICION DE AMBULANCIA PARA TRANSPORTE ASISTENCIAL BASICO TAB PARA EL CENTRO DE SALUD FUNES ESE.</t>
  </si>
  <si>
    <t>Dpto 95.000.000
Otros 37,000,000</t>
  </si>
  <si>
    <t>DOTACION DE EQUIPOS BIOMEDICOS Y TECNOLOGICOS INDISPENSABLES REQUERIDOS PARA LA PRESTACION DE SERVICIOS DE SALUD DE LA ESE HOSPITAL CLARITA SANTOS DEL MUNICIPIO DE SANDONA</t>
  </si>
  <si>
    <t xml:space="preserve">Dpto 500,000,000
ESE    10,469,500
</t>
  </si>
  <si>
    <t>904-15</t>
  </si>
  <si>
    <t xml:space="preserve">DOTACION DE EQUIPOS BIOMEDICOS PARA LA IPS MUNICIPAL DE IPIALES ESE </t>
  </si>
  <si>
    <t>Dpto 300,000,000</t>
  </si>
  <si>
    <t>889-15</t>
  </si>
  <si>
    <r>
      <t xml:space="preserve">Construcción De Puesto  De Salud Del Sector San Alejandro Y Vereda San Nicolás Municipio De </t>
    </r>
    <r>
      <rPr>
        <b/>
        <sz val="12"/>
        <color indexed="8"/>
        <rFont val="Calibri"/>
        <family val="2"/>
      </rPr>
      <t>Guaitarilla</t>
    </r>
    <r>
      <rPr>
        <sz val="12"/>
        <color theme="1"/>
        <rFont val="Calibri"/>
        <family val="2"/>
      </rPr>
      <t xml:space="preserve"> </t>
    </r>
  </si>
  <si>
    <t xml:space="preserve">Departamento: 500.000.000
ESE: 144.271.888
Municipio: 80.856.404
</t>
  </si>
  <si>
    <r>
      <t>REPOSICION PUESTO DE SALUD CORREGIMIENTO DE MONOPAMBA MUNICIPIO DE</t>
    </r>
    <r>
      <rPr>
        <b/>
        <sz val="12"/>
        <color indexed="8"/>
        <rFont val="Calibri"/>
        <family val="2"/>
      </rPr>
      <t xml:space="preserve"> PUERRES</t>
    </r>
  </si>
  <si>
    <t xml:space="preserve">Departamento: 150.000.000
ESE: 150.005.807
</t>
  </si>
  <si>
    <t>CONSTRUCCIÓN PUESTO DE SALUD VEREDA EL COMUN, MUNICIPIO DE PUPIALES</t>
  </si>
  <si>
    <t xml:space="preserve">Departamento: 100.000.000
ESE: 10.000.000
</t>
  </si>
  <si>
    <t>CONSTRUCCION AREA ADMINISTRATIVA ESE CENTRO DE SALUD "VIRGEN DE LOURDES" DEL MUNICIPIO DE BUESACO</t>
  </si>
  <si>
    <t xml:space="preserve">Departamento: 300.000.000
ESE: 79.055.456
Municipio: 21.000.000
</t>
  </si>
  <si>
    <r>
      <t xml:space="preserve">REMODELACION DEL PUESTO DE SALUD DE LLORENTE PERTENECIENTE A LA ESE CENTRO HOSPITAL DIVINO NIÑO, DEL MUNICIPIO DE </t>
    </r>
    <r>
      <rPr>
        <b/>
        <sz val="12"/>
        <color indexed="8"/>
        <rFont val="Calibri"/>
        <family val="2"/>
      </rPr>
      <t>TUMACO.</t>
    </r>
  </si>
  <si>
    <t xml:space="preserve">Departamento: 200.000.000
ESE: 150.000.000
</t>
  </si>
  <si>
    <t>AMPLIACION DEL CENTRO DE SALUD DE GUAYABALITO, EN EL CORREGIMIENTO DE SIDON, DEL MUNICIPIO DE CUMBITARA.</t>
  </si>
  <si>
    <t xml:space="preserve">Departamento: 35.000.000
ESE: 43.461.539
</t>
  </si>
  <si>
    <t>REORGANIZACION FÍSICO FUNCIONAL PARA CONSTRUCCION DE QUIROFANOS CENTRO DE HABILITACION DEL NIÑO CEHANI</t>
  </si>
  <si>
    <t xml:space="preserve">Departamento: 500.000.000
Cehani: 105.201.081
</t>
  </si>
  <si>
    <t>REPOSICIÓN DE AMBULANCIA PARA LA ESE CENTRO DE SALUD DE BELÉN</t>
  </si>
  <si>
    <t xml:space="preserve">Departamento: 30.000.000
ESE: 15.000.000
Municipio: 30.000.000
Nacion: 70.000.000
</t>
  </si>
  <si>
    <t>ADQUISICIÓN DE PLANTA ELÉCTRICA PARA LA ESE CENTRO DE SALUD BELEN, MUNICIPIO DE BELÉN.</t>
  </si>
  <si>
    <t xml:space="preserve">Departamento: 21.980.000
ESE: 2.020.000
</t>
  </si>
  <si>
    <t>DOTACION DE EQUIPOS BIOMEDICOS PARA LA ESE VIRGEN DE LOURDES</t>
  </si>
  <si>
    <t xml:space="preserve">Departamento: 30.000.000
Nacion: 70.000.000
</t>
  </si>
  <si>
    <t>DOTACION DE AMBULANCIA TIPO TAB PARA LA ESE LA BUENA ESPERANZA DEL MUNICIPIO DE COLON</t>
  </si>
  <si>
    <t xml:space="preserve">Departamento: 30.000.000
ESE: 37.200.000
Municipio: 31.800.000
Nacion: 60.000.000
</t>
  </si>
  <si>
    <t>DOTACION DE DOS AMBULANCIAS PARA EL HOSPITAL CIVIL DE IPIALES</t>
  </si>
  <si>
    <t xml:space="preserve">Departamento: 30.000.000
ESE: 144.000.000
Nacion: 100.000.000
</t>
  </si>
  <si>
    <t>DOTACION DE EQUIPOS BIOMEDICOS PARA LA ESE CENTRO DE SALUD SAN JUAN BOSCO DEL MUNICIPIO DE LA LLANADA.</t>
  </si>
  <si>
    <t xml:space="preserve">Departamento: 50.000.000
ESE: 6.418.000
</t>
  </si>
  <si>
    <r>
      <t xml:space="preserve">ADQUISICION DE UN BOTE AMBULANCIA ASISTENCIAL BASICO PARA LA ESE NUESTRA SEÑORA DEL CARMEN DEL MUNICIPIO DE </t>
    </r>
    <r>
      <rPr>
        <b/>
        <sz val="12"/>
        <color indexed="8"/>
        <rFont val="Calibri"/>
        <family val="2"/>
      </rPr>
      <t>LA TOLA</t>
    </r>
  </si>
  <si>
    <t xml:space="preserve">Departamento: 30.000.000
ESE: 15.000.000
Municipio: 20.246.622
Nacion: 70.000.000
</t>
  </si>
  <si>
    <t>Ultimo informe por gerente de ESE manifiesta que el contratista no cumplio con el objeto contractual, la supervision remitio oficio a DAC, solicitando que se adelante las acciones juridicas correspondientes por incumplimiento en la ejecucion del convenio inteadministrativo No. 1702-13</t>
  </si>
  <si>
    <t>ADQUISICIÓN DE UNIDAD MÓVIL MEDICO ODONTOLOGICA PARA LA ESE CENTRO DE SALUD MUNICIPAL NIVEL I, LUIS ACOSTA, DEL MUNICIPIO DE LA UNION.</t>
  </si>
  <si>
    <t xml:space="preserve">Departamento: 50.000.000
ESE: 57.000.000
Nacion: 100.000.000
</t>
  </si>
  <si>
    <t>REPOSICION DE AMBULANCIA TAB, PARA LA ESE LUIS ANTONIO MONTERO DEL MUNICIPIO DE POTOSI</t>
  </si>
  <si>
    <t xml:space="preserve">Departamento: 51.800.000
ESE: 20.000.000
</t>
  </si>
  <si>
    <t>REPOSICION DE AMBULANCIA TAB PARA LA ESE CENTRO HOSPITAL LUIS ANTONIO MONTERO, DEL MUNICIPIO DE POTOSI.</t>
  </si>
  <si>
    <t xml:space="preserve">Departamento: 51.800.000
ESE: 70.000.000
</t>
  </si>
  <si>
    <t>DOTACION DE PLANTA ELECTRICA PARA EL CENTRO DE SALUD SAN JUAN BAUTISTA DEL MUNICIPIO DE PUPIALES.</t>
  </si>
  <si>
    <t xml:space="preserve">Departamento: 45.000.000
ESE: 5.000.000
</t>
  </si>
  <si>
    <t>DOTACIÓN DE EQUIPOS BIOMEDICOS PARA LA ESE HOSPITAL SAN CARLOS, DEL MUNICIPIO DE SAN PABLO</t>
  </si>
  <si>
    <t xml:space="preserve">Departamento: 50.000.000
Otro: 5.000.000
</t>
  </si>
  <si>
    <t>ADQUISICION DE AMBULANCIA TAB PRIMER NIVEL DE ATENCION PARA LA IPS DEL PUEBLO INGA EN APONTE, MUNICIPIO DEL TABLON DE GOMEZ NARIÑO</t>
  </si>
  <si>
    <t xml:space="preserve">Departamento: 60.000.000
Municipio: 10.000.000
Nacion: 60.000.000
</t>
  </si>
  <si>
    <t>CONSTRUCCION MURO DE CONTENCION EN GAVIONES Y CERRAMIENTO PERIMETRAL DEL PUESTO DE SALUD DEL CORREGIMIENTO DE JOSE MARIA HERNANDEZ DEL MUNICIPIO DE PUPIALES</t>
  </si>
  <si>
    <t>Departamnto: 128.980.663
ESE: 20.989.819</t>
  </si>
  <si>
    <t>ADQUISICIÓN DE VEHÍCULO PARA TRASLADO ASISTENCIAL BÁSICO PARA LA ESE CENTRO DE SALUD SAN BERNARDO, MUNICIPIO DE SAN BERNARDO.</t>
  </si>
  <si>
    <t>Departamento: 30.000.000
ESE: 30.000.000
Nacion: 70.000.000</t>
  </si>
  <si>
    <t>ADECUACION Y AMPLIACION DE INFRAESTRUCTURA Y DOTACION DE EQUIPOS BIOMEDICOS DE LA IPS DEL RESGUARDO INDIGENA DE APONTE</t>
  </si>
  <si>
    <t>Departamento: 225.123.710</t>
  </si>
  <si>
    <t>DONATACION DE UNA UNIDAD MOVIL DE ATENCION EXTRAMURAL  PARA LA ESE CENTRO DE SALUD SAN BERNARDO</t>
  </si>
  <si>
    <t>Departamento: 33.000.000
ESE: 30.000.000
Municipio: 50.000.000
Nacion: 100.000.000</t>
  </si>
  <si>
    <t>en ejecucion</t>
  </si>
  <si>
    <t>ADQUISICIÓN UNIDAD MÓVIL MEDICO ODONTOLOGICA PARA LA IPS INDIGENA JULIAN CARLOSAMA, DEL MUNICIPIO DE TUQUERRES.</t>
  </si>
  <si>
    <t>Departamento: 50.000.000
IPS-I: 63.000.000
Nacion: 100.000.000</t>
  </si>
  <si>
    <t>DOTACION DE EQUIPOS BIOMEDICOS PARA  ESE CENTRO DE SALUD DE LOS ANDES, MUNICIPIO DE LOS ANDES.</t>
  </si>
  <si>
    <t>Departamento: 26.000.000
Otros: 100.000.000</t>
  </si>
  <si>
    <t xml:space="preserve">Construcción De Puesto  De Salud Del Sector San Alejandro Y Vereda San Nicolás Municipio De Guaitarilla </t>
  </si>
  <si>
    <t>Departamento: 500.000.000
ESE: 144.271.888
Municipio: 80.856.404</t>
  </si>
  <si>
    <t>Jhony Narvaez Delgado</t>
  </si>
  <si>
    <t>6 meses</t>
  </si>
  <si>
    <t>14 de abril de 2014</t>
  </si>
  <si>
    <t>1860-13</t>
  </si>
  <si>
    <t>Jorge Armando Mejia</t>
  </si>
  <si>
    <t>REPOSICION PUESTO DE SALUD CORREGIMIENTO DE MONOPAMBA MUNICIPIO DE PUERRES</t>
  </si>
  <si>
    <t>9 de junio de 2014</t>
  </si>
  <si>
    <t>9 de octubre de 2014</t>
  </si>
  <si>
    <t>No. 1843-13</t>
  </si>
  <si>
    <t>Carlos Andres Villareal Tapia</t>
  </si>
  <si>
    <t>4 meses</t>
  </si>
  <si>
    <t>febrero de 2014</t>
  </si>
  <si>
    <t>Junio 30 de 2014</t>
  </si>
  <si>
    <t>No. 1258 - 13</t>
  </si>
  <si>
    <t>Edwin Dayn Ordoñez villota</t>
  </si>
  <si>
    <t>30 de junio de 2014</t>
  </si>
  <si>
    <t>867 - 13</t>
  </si>
  <si>
    <t>Union Temporal Dinco - Yela</t>
  </si>
  <si>
    <t>6 de junio de 2014</t>
  </si>
  <si>
    <t>058 - 14</t>
  </si>
  <si>
    <t>Andres Gonzales Herrera</t>
  </si>
  <si>
    <t>ESE Centro de Salud Belenindustrias AXIAL SAS</t>
  </si>
  <si>
    <t>20 dias</t>
  </si>
  <si>
    <t>SD</t>
  </si>
  <si>
    <t>13 de noviembre de 2014</t>
  </si>
  <si>
    <t>ejecutado</t>
  </si>
  <si>
    <t>ESE Centro de Salud Belen</t>
  </si>
  <si>
    <t>Sin exceder 31 de diciembre de 2012</t>
  </si>
  <si>
    <t>27 de diciembre de 2012</t>
  </si>
  <si>
    <t>abril de 2014</t>
  </si>
  <si>
    <t>ESE Virgen de Lourdes Buesaco</t>
  </si>
  <si>
    <t>3 meses</t>
  </si>
  <si>
    <t>27 de mayo 2013</t>
  </si>
  <si>
    <t>2 de julio de 2014</t>
  </si>
  <si>
    <t xml:space="preserve"> ESE de Colon Genova</t>
  </si>
  <si>
    <t>5 meses</t>
  </si>
  <si>
    <t>21 de mayo de 2013</t>
  </si>
  <si>
    <t>diciembre de 2014</t>
  </si>
  <si>
    <t>Hospital Civil de Ipiales ESE</t>
  </si>
  <si>
    <t>26 de junio de 2014</t>
  </si>
  <si>
    <t>ESE Centro de Salud San Juan Bosco de la Llanada</t>
  </si>
  <si>
    <t>29 de enero de 2014</t>
  </si>
  <si>
    <t>29 de mayo de 2014</t>
  </si>
  <si>
    <t>ESE Nuestra Señora del Carmen Muinicipio de la Tola</t>
  </si>
  <si>
    <t>Sin exceder 31 de diciembre de 2013</t>
  </si>
  <si>
    <t>14 de noviembre de 2013</t>
  </si>
  <si>
    <t>Centro de Salud Municipial nivel I Luis Acosta ESE</t>
  </si>
  <si>
    <t>Noviembre de 2013</t>
  </si>
  <si>
    <t>julio de 2014</t>
  </si>
  <si>
    <t xml:space="preserve">Departamento: 51.800.000
ESE: 20.000.000
</t>
  </si>
  <si>
    <t>ESE Centro Hospital Luis Antonio Montero</t>
  </si>
  <si>
    <t>6 de septiembre de 2012</t>
  </si>
  <si>
    <t>ESE San Juan Bautista de Pupiales</t>
  </si>
  <si>
    <t>28 de enero de 2014</t>
  </si>
  <si>
    <t>28 de mayo de 2014</t>
  </si>
  <si>
    <t>ESE HOSPITAL SAN CARLOS</t>
  </si>
  <si>
    <t>diciembre de 2013</t>
  </si>
  <si>
    <t>IPS-I pueblo Inga de Aponte</t>
  </si>
  <si>
    <t>20 de mayo de 2013</t>
  </si>
  <si>
    <t>No. 0243 - 15</t>
  </si>
  <si>
    <t>Wilmer Charfuelan Diaz</t>
  </si>
  <si>
    <t>abril 16 de 2015</t>
  </si>
  <si>
    <t>julio 31 de 2015</t>
  </si>
  <si>
    <t>No. 121 - 15</t>
  </si>
  <si>
    <t>Javier Ignacio Escandon</t>
  </si>
  <si>
    <t>Centro de Salud San Bernardo</t>
  </si>
  <si>
    <t>10 de mayo de 2013</t>
  </si>
  <si>
    <t>2 meses</t>
  </si>
  <si>
    <t>PENDIENTE DE ENTREGA, incumplimiento por parte del contratista</t>
  </si>
  <si>
    <t>Sin exceder 31 de diciembre de 2014</t>
  </si>
  <si>
    <t>4 de diciembre de 2014</t>
  </si>
  <si>
    <t xml:space="preserve"> 28/01/2015</t>
  </si>
  <si>
    <t xml:space="preserve"> 29/01/2015</t>
  </si>
  <si>
    <t xml:space="preserve"> 16/12/2014</t>
  </si>
  <si>
    <t xml:space="preserve"> 19/12/2014</t>
  </si>
  <si>
    <t xml:space="preserve"> IDSN: 673-13</t>
  </si>
  <si>
    <t xml:space="preserve"> 1422-12</t>
  </si>
  <si>
    <t xml:space="preserve"> 675-13</t>
  </si>
  <si>
    <t xml:space="preserve"> 665-13</t>
  </si>
  <si>
    <t xml:space="preserve"> 676 -13</t>
  </si>
  <si>
    <t xml:space="preserve"> 725-13</t>
  </si>
  <si>
    <t>1702-13</t>
  </si>
  <si>
    <t xml:space="preserve"> 1677-13</t>
  </si>
  <si>
    <t xml:space="preserve"> 1065-13</t>
  </si>
  <si>
    <t xml:space="preserve"> 1716-13</t>
  </si>
  <si>
    <t xml:space="preserve"> 380-13</t>
  </si>
  <si>
    <t>662-13</t>
  </si>
  <si>
    <t>640-13</t>
  </si>
  <si>
    <t>Construccion Infraestructura fisica hospitalaria</t>
  </si>
  <si>
    <t>Asegurar el trasladado de pacientes a centros de mayor complejidad</t>
  </si>
  <si>
    <t>Planta electrica</t>
  </si>
  <si>
    <t>Dotacion de planta electrica</t>
  </si>
  <si>
    <t>Equipos biomedicos</t>
  </si>
  <si>
    <t>Dotacion de ambulancias</t>
  </si>
  <si>
    <t>Ambulancias</t>
  </si>
  <si>
    <t>Dotacion ambulancia</t>
  </si>
  <si>
    <t>Fortalecer el acceso a los servicios de salud para la poblacion rural del mpio.</t>
  </si>
  <si>
    <t>Dotacion unidad móvil</t>
  </si>
  <si>
    <t>Unidad móvil</t>
  </si>
  <si>
    <t>Dotacion Planta electrica</t>
  </si>
  <si>
    <t>Dotacion de equipos biomédicos</t>
  </si>
  <si>
    <t>Equipos biomédicos</t>
  </si>
  <si>
    <t>Metros lineales de cierre y contención</t>
  </si>
  <si>
    <t>Contruccion muro de contencion y cierre</t>
  </si>
  <si>
    <t>Asegurar las condiciones de la infraestructura fisica del puesto de salud.</t>
  </si>
  <si>
    <t>Adecuacion, ampliacion y dotacion</t>
  </si>
  <si>
    <t xml:space="preserve">Area construida
Equipos biomédicos
</t>
  </si>
  <si>
    <t>DOTACION DE UNA UNIDAD MOVIL DE ATENCION EXTRAMURAL  PARA LA ESE CENTRO DE SALUD SAN BERNARDO</t>
  </si>
  <si>
    <t>Fortaleccer el acceso a los servicios de salud a la poblacion rural del Mpio.</t>
  </si>
  <si>
    <t>Fortaleccer el acceso a los servicios de salud a la poblacion rural del resguardo indigena de Túquerres</t>
  </si>
  <si>
    <t>REPOSICION AMBULANCIA PARA TRASLADO ASISTENCIAL BASICO PARA EL CENTRO DE SALUD SALUDYA ESE</t>
  </si>
  <si>
    <t>Dpto 32.000.000
Otros   98.000.000</t>
  </si>
  <si>
    <t>REPOSICION DE AMBULANCIA PARA EL CENTRO DE SALUD EL ROSARIO ESE</t>
  </si>
  <si>
    <t>Dpto 30.000.000
Otros 110.000.000</t>
  </si>
  <si>
    <t>3 meses a partir inicio de contrato</t>
  </si>
  <si>
    <t>REPOSICION AMBULANCIA PARA LA EMPRESA SOCIAL DEL ESTADO CENTRO DE SALUD DE LOS ANDES, LOS ANDES.</t>
  </si>
  <si>
    <t xml:space="preserve">ADQUISICION DE VEHICULO AMBULANCIA PARA EL CORREGIMIENTO DE SANTA CECILIA Y EL CARMEN -CENTRO DE SALUD SAN LORENZO </t>
  </si>
  <si>
    <t>Dpto 30.000.000
Otros 105.000.000</t>
  </si>
  <si>
    <t>Dpto 40.000.000
Otros 94.000.000</t>
  </si>
  <si>
    <t>20140086
201400795</t>
  </si>
  <si>
    <t>52721522
159.381.943</t>
  </si>
  <si>
    <t>2 meses
9 meses</t>
  </si>
  <si>
    <t>28/10/2014
15/10/2014</t>
  </si>
  <si>
    <t>11/02/2015
30/08/2015</t>
  </si>
  <si>
    <t>1.234.325-543</t>
  </si>
  <si>
    <t>REPOSICION DE AMBULANCIA TIPO TAB DEL CENTRO DE SALUD ANCUYA ESE, MUNICIPIO DE ANCUYA</t>
  </si>
  <si>
    <t>ADQUISICION AMBULANCIA TIPO TAB PARA LA ESE CENTRO DE SALUD  CUASPUD CARLOSAMA</t>
  </si>
  <si>
    <t>LP 007-2013
2014000483</t>
  </si>
  <si>
    <t>1.189.182.464
90.667.419</t>
  </si>
  <si>
    <t>Mpio de Sandoná
IDSN</t>
  </si>
  <si>
    <t>14/05/2014
09/09/2014</t>
  </si>
  <si>
    <t xml:space="preserve">28/09/2015
</t>
  </si>
  <si>
    <t>No. CO0113 - CI 201301380</t>
  </si>
  <si>
    <t>74,951,912 - 3,509,627</t>
  </si>
  <si>
    <t>ESE SAN PEDRO DE CUMBITARA.</t>
  </si>
  <si>
    <t>octubre 16 de 2013</t>
  </si>
  <si>
    <t>24 de octubre de 2014</t>
  </si>
  <si>
    <t>No. CPS 2014896 - No. MC 503-15</t>
  </si>
  <si>
    <t>389,575,356 - 16,900,000</t>
  </si>
  <si>
    <t>ESE Y GOBERNACION</t>
  </si>
  <si>
    <t>15 de mayo de 2015</t>
  </si>
  <si>
    <t>No 20130683</t>
  </si>
  <si>
    <t>No. 1813-13</t>
  </si>
  <si>
    <t>331,345,215</t>
  </si>
  <si>
    <t>18,654,785</t>
  </si>
  <si>
    <t xml:space="preserve">ESE </t>
  </si>
  <si>
    <t xml:space="preserve">GOBERNACION  </t>
  </si>
  <si>
    <t>6 MESES</t>
  </si>
  <si>
    <t>18 de febrero de 2014</t>
  </si>
  <si>
    <t>15 de diciembre 2014</t>
  </si>
  <si>
    <t>Dpto 45-000.000
Otros 90.000.000</t>
  </si>
  <si>
    <t>Seguimiento y evaluación de la inversión pública de las entidades del nivel territorial ESE.</t>
  </si>
  <si>
    <t>Esta en la Oficina Asesora de Planeación y existe un profesional especializado con funciones a cargo de los proyectos, se le apoya con contartistas</t>
  </si>
  <si>
    <t>Infraestructura y dotación</t>
  </si>
  <si>
    <t>Infraestructura UBAS</t>
  </si>
  <si>
    <t>Implementación de un Hemocentro y mejoramiento de la  infraestructura física y dotación del laboratorio clínico en el Hospítal Universitario Departamental Nariño.</t>
  </si>
  <si>
    <t>Dpto 3.500.000.000
Otras    827.267.673</t>
  </si>
  <si>
    <t>AMPLIACION TERCERA FASE Y DOTACION DE EQUIPOS BIOMEDICOS DEL CENTRO DE SALUD  SAPUYES ESE</t>
  </si>
  <si>
    <t>ADQUISICION DE TRES AMBULANCIAS BASICAS PARA LA ESE CENTRO HOSPITAL DIVINO NIÑO DEL MUNICIPIO DE TUMACO NARIÑO</t>
  </si>
  <si>
    <t xml:space="preserve">CONSTRUCCION DE 10 PUESTOS DE SALUD SATELITES PARA LA COMUNIDAD AWA UNIPA DE LOS MUNICIPIOS DE TUMACO Y BARBACOAS </t>
  </si>
  <si>
    <t>ADQUISICIÓN DE AMBULANCIA TAB PARA EL CENTRO DE SALUD GUACHAVEZ ESE</t>
  </si>
  <si>
    <t>Dpto 159.000.000</t>
  </si>
  <si>
    <t xml:space="preserve">Dpto. 527.739.292
Mpio 67.775.845  </t>
  </si>
  <si>
    <t>Nacion 277.200.000  
Otros 118.800.000</t>
  </si>
  <si>
    <t>Mejorar las condiciones de acceso a los servicios de salud para el pueblo Awá UNIPA de los Municipios de Tumaco y Barbacoas, del Departamebto de Nariño.</t>
  </si>
  <si>
    <t>Mejorar la capacidad resolutiva de la ESE Sapuyes para poder prestar los servicios de salud a sus afiliados de manera oportuna.</t>
  </si>
  <si>
    <t>Generar suficiente disponibilidad de hemocomponentes para el servicio de terapia transfucional y adecuada prestación de servicios de laboratorio clínico en el HUDN</t>
  </si>
  <si>
    <t>Fortalecer la capacidad instalada para cubrir el servicio de transporte básico, para traslado de pacientes de extrema gravedad y urgencias a un mayor grado de complejidad en salud, por parte del Hospital Divino Niño, del municipio de Tumaco.</t>
  </si>
  <si>
    <t>Cumplir con los requisistos de habilitacion en el estandar de dotaciòn por parte de la ESE Centro de Salud SALUDYA del municipio de Yacuanquer</t>
  </si>
  <si>
    <t>Mejorar las condiciones de oportunidad y seguridad en el proceso de remisión de pacientes a centros de mayor complejidad por parte de la ESE Centro de Salud Guachaves</t>
  </si>
  <si>
    <t>Dotacion Ambulancia</t>
  </si>
  <si>
    <t>Area construida
Dotacion de equipos
Hemocomponentes</t>
  </si>
  <si>
    <t>Aporte IDSN 135.000.000</t>
  </si>
  <si>
    <t>Dpto 400.000.000
Nacion 304.741.241</t>
  </si>
  <si>
    <t>2015451001
2015001</t>
  </si>
  <si>
    <t>1.356.600.000
67.800.000</t>
  </si>
  <si>
    <t>IPS UNIPA</t>
  </si>
  <si>
    <t>260
201400473</t>
  </si>
  <si>
    <t>373.127.484
22.461.500</t>
  </si>
  <si>
    <t>Mpio de Sapuyes
IDSN</t>
  </si>
  <si>
    <t xml:space="preserve">8 meses
</t>
  </si>
  <si>
    <t>Hospital Universitario Departamental de Nariño</t>
  </si>
  <si>
    <t xml:space="preserve">9 meses
</t>
  </si>
  <si>
    <t>Hospital Divino niño</t>
  </si>
  <si>
    <t>SALUDYA</t>
  </si>
  <si>
    <t>Dpto  30.000.000
Mpio 60.425.078
Nacion La Diferencia</t>
  </si>
  <si>
    <t>ESE Centro de Salud de Guachavez</t>
  </si>
  <si>
    <t>Dpto 142.142.179
Otros     15.793.575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</si>
</sst>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_(* \(#,##0.0\);_(* &quot;-&quot;??_);_(@_)"/>
    <numFmt numFmtId="181" formatCode="_(* #,##0_);_(* \(#,##0\);_(* &quot;-&quot;??_);_(@_)"/>
    <numFmt numFmtId="182" formatCode="mmm\-yyyy"/>
    <numFmt numFmtId="183" formatCode="_-* #,##0\ _€_-;\-* #,##0\ _€_-;_-* &quot;-&quot;??\ _€_-;_-@_-"/>
  </numFmts>
  <fonts count="88">
    <font>
      <sz val="12"/>
      <color theme="1"/>
      <name val="Calibri"/>
      <family val="2"/>
    </font>
    <font>
      <sz val="11"/>
      <color indexed="8"/>
      <name val="Calibri"/>
      <family val="2"/>
    </font>
    <font>
      <b/>
      <sz val="12"/>
      <color indexed="8"/>
      <name val="Calibri"/>
      <family val="2"/>
    </font>
    <font>
      <b/>
      <u val="single"/>
      <sz val="12"/>
      <color indexed="8"/>
      <name val="Calibri"/>
      <family val="2"/>
    </font>
    <font>
      <sz val="14"/>
      <color indexed="9"/>
      <name val="Apple Casual"/>
      <family val="0"/>
    </font>
    <font>
      <b/>
      <sz val="14"/>
      <color indexed="9"/>
      <name val="Apple Casual"/>
      <family val="0"/>
    </font>
    <font>
      <sz val="10"/>
      <color indexed="8"/>
      <name val="Arial"/>
      <family val="2"/>
    </font>
    <font>
      <b/>
      <sz val="10"/>
      <color indexed="8"/>
      <name val="Arial"/>
      <family val="2"/>
    </font>
    <font>
      <sz val="8"/>
      <name val="Calibri"/>
      <family val="2"/>
    </font>
    <font>
      <sz val="11"/>
      <name val="Cambria"/>
      <family val="0"/>
    </font>
    <font>
      <sz val="12"/>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2"/>
      <color indexed="39"/>
      <name val="Calibri"/>
      <family val="2"/>
    </font>
    <font>
      <sz val="11"/>
      <color indexed="14"/>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2"/>
      <color indexed="48"/>
      <name val="Calibri"/>
      <family val="2"/>
    </font>
    <font>
      <sz val="9"/>
      <color indexed="48"/>
      <name val="Calibri"/>
      <family val="2"/>
    </font>
    <font>
      <b/>
      <sz val="12"/>
      <color indexed="48"/>
      <name val="Calibri"/>
      <family val="2"/>
    </font>
    <font>
      <b/>
      <sz val="10"/>
      <color indexed="48"/>
      <name val="Calibri"/>
      <family val="2"/>
    </font>
    <font>
      <b/>
      <sz val="9"/>
      <color indexed="48"/>
      <name val="Calibri"/>
      <family val="2"/>
    </font>
    <font>
      <b/>
      <sz val="10"/>
      <color indexed="8"/>
      <name val="Calibri"/>
      <family val="2"/>
    </font>
    <font>
      <sz val="10"/>
      <color indexed="8"/>
      <name val="Calibri"/>
      <family val="2"/>
    </font>
    <font>
      <sz val="9"/>
      <color indexed="8"/>
      <name val="Calibri"/>
      <family val="2"/>
    </font>
    <font>
      <sz val="11"/>
      <color indexed="8"/>
      <name val="Cambria"/>
      <family val="1"/>
    </font>
    <font>
      <sz val="12"/>
      <name val="Calibri"/>
      <family val="0"/>
    </font>
    <font>
      <b/>
      <sz val="12"/>
      <name val="Calibri"/>
      <family val="0"/>
    </font>
    <font>
      <i/>
      <sz val="12"/>
      <color indexed="8"/>
      <name val="Calibri"/>
      <family val="2"/>
    </font>
    <font>
      <b/>
      <sz val="16"/>
      <color indexed="8"/>
      <name val="Apple Casual"/>
      <family val="0"/>
    </font>
    <font>
      <b/>
      <sz val="18"/>
      <color indexed="17"/>
      <name val="Calibri"/>
      <family val="2"/>
    </font>
    <font>
      <b/>
      <sz val="14"/>
      <color indexed="8"/>
      <name val="Calibri"/>
      <family val="2"/>
    </font>
    <font>
      <sz val="14"/>
      <color indexed="8"/>
      <name val="Calibri"/>
      <family val="2"/>
    </font>
    <font>
      <b/>
      <sz val="16"/>
      <color indexed="8"/>
      <name val="Calibri"/>
      <family val="2"/>
    </font>
    <font>
      <sz val="8"/>
      <color indexed="8"/>
      <name val="Calibri"/>
      <family val="2"/>
    </font>
    <font>
      <sz val="16"/>
      <color indexed="9"/>
      <name val="Apple Casual"/>
      <family val="0"/>
    </font>
    <font>
      <b/>
      <sz val="14"/>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2"/>
      <color theme="10"/>
      <name val="Calibri"/>
      <family val="2"/>
    </font>
    <font>
      <sz val="11"/>
      <color rgb="FF9C0006"/>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b/>
      <sz val="12"/>
      <color theme="1"/>
      <name val="Calibri"/>
      <family val="2"/>
    </font>
    <font>
      <sz val="12"/>
      <color rgb="FF3366FF"/>
      <name val="Calibri"/>
      <family val="2"/>
    </font>
    <font>
      <sz val="9"/>
      <color rgb="FF3366FF"/>
      <name val="Calibri"/>
      <family val="2"/>
    </font>
    <font>
      <b/>
      <sz val="12"/>
      <color rgb="FF3366FF"/>
      <name val="Calibri"/>
      <family val="2"/>
    </font>
    <font>
      <b/>
      <sz val="10"/>
      <color rgb="FF3366FF"/>
      <name val="Calibri"/>
      <family val="2"/>
    </font>
    <font>
      <b/>
      <sz val="9"/>
      <color rgb="FF3366FF"/>
      <name val="Calibri"/>
      <family val="2"/>
    </font>
    <font>
      <b/>
      <sz val="10"/>
      <color theme="1"/>
      <name val="Calibri"/>
      <family val="2"/>
    </font>
    <font>
      <sz val="10"/>
      <color theme="1"/>
      <name val="Calibri"/>
      <family val="2"/>
    </font>
    <font>
      <sz val="9"/>
      <color theme="1"/>
      <name val="Calibri"/>
      <family val="2"/>
    </font>
    <font>
      <sz val="11"/>
      <color theme="1"/>
      <name val="Cambria"/>
      <family val="1"/>
    </font>
    <font>
      <sz val="14"/>
      <color theme="0"/>
      <name val="Apple Casual"/>
      <family val="0"/>
    </font>
    <font>
      <sz val="12"/>
      <color rgb="FF000000"/>
      <name val="Calibri"/>
      <family val="2"/>
    </font>
    <font>
      <b/>
      <sz val="11"/>
      <color rgb="FF000000"/>
      <name val="Calibri"/>
      <family val="2"/>
    </font>
    <font>
      <b/>
      <sz val="16"/>
      <color theme="1"/>
      <name val="Apple Casual"/>
      <family val="0"/>
    </font>
    <font>
      <b/>
      <sz val="18"/>
      <color rgb="FF008000"/>
      <name val="Calibri"/>
      <family val="2"/>
    </font>
    <font>
      <i/>
      <sz val="12"/>
      <color theme="1"/>
      <name val="Calibri"/>
      <family val="2"/>
    </font>
    <font>
      <b/>
      <sz val="14"/>
      <color theme="1"/>
      <name val="Calibri"/>
      <family val="2"/>
    </font>
    <font>
      <b/>
      <sz val="16"/>
      <color theme="1"/>
      <name val="Calibri"/>
      <family val="2"/>
    </font>
    <font>
      <sz val="14"/>
      <color theme="1"/>
      <name val="Calibri"/>
      <family val="2"/>
    </font>
    <font>
      <sz val="8"/>
      <color theme="1"/>
      <name val="Calibri"/>
      <family val="2"/>
    </font>
    <font>
      <sz val="9"/>
      <color rgb="FF000000"/>
      <name val="Calibri"/>
      <family val="2"/>
    </font>
    <font>
      <sz val="16"/>
      <color theme="0"/>
      <name val="Apple Casu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008000"/>
        <bgColor indexed="64"/>
      </patternFill>
    </fill>
    <fill>
      <patternFill patternType="solid">
        <fgColor rgb="FFEBF1D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style="thin"/>
      <top style="medium"/>
      <bottom style="medium"/>
    </border>
    <border>
      <left style="thin"/>
      <right style="medium"/>
      <top>
        <color indexed="63"/>
      </top>
      <bottom style="mediu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color indexed="63"/>
      </bottom>
    </border>
    <border>
      <left style="thin"/>
      <right style="thin"/>
      <top>
        <color indexed="63"/>
      </top>
      <bottom>
        <color indexed="63"/>
      </bottom>
    </border>
    <border>
      <left style="medium"/>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22"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63" fillId="20"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cellStyleXfs>
  <cellXfs count="397">
    <xf numFmtId="0" fontId="0" fillId="0" borderId="0" xfId="0" applyFont="1" applyAlignment="1">
      <alignment/>
    </xf>
    <xf numFmtId="0" fontId="0" fillId="33" borderId="0" xfId="0" applyFont="1" applyFill="1" applyAlignment="1">
      <alignment/>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66" fillId="4" borderId="18" xfId="0" applyFont="1" applyFill="1" applyBorder="1" applyAlignment="1">
      <alignment horizontal="center" vertical="center"/>
    </xf>
    <xf numFmtId="0" fontId="66" fillId="4" borderId="19"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20"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0" fillId="33" borderId="21" xfId="0" applyFont="1" applyFill="1" applyBorder="1" applyAlignment="1">
      <alignment vertical="center" wrapText="1"/>
    </xf>
    <xf numFmtId="0" fontId="66" fillId="4" borderId="14" xfId="0" applyFont="1" applyFill="1" applyBorder="1" applyAlignment="1">
      <alignment horizontal="center" vertical="center" wrapText="1"/>
    </xf>
    <xf numFmtId="0" fontId="0" fillId="33" borderId="16" xfId="0" applyFont="1" applyFill="1" applyBorder="1" applyAlignment="1">
      <alignment/>
    </xf>
    <xf numFmtId="0" fontId="0" fillId="33" borderId="22" xfId="0" applyFont="1" applyFill="1" applyBorder="1" applyAlignment="1">
      <alignment/>
    </xf>
    <xf numFmtId="0" fontId="66" fillId="4" borderId="23" xfId="0" applyFont="1" applyFill="1" applyBorder="1" applyAlignment="1">
      <alignment horizontal="center" vertical="center"/>
    </xf>
    <xf numFmtId="0" fontId="66" fillId="4" borderId="24" xfId="0" applyFont="1" applyFill="1" applyBorder="1" applyAlignment="1">
      <alignment horizontal="center" vertical="center"/>
    </xf>
    <xf numFmtId="0" fontId="0" fillId="33" borderId="0" xfId="0" applyFont="1" applyFill="1" applyAlignment="1">
      <alignment/>
    </xf>
    <xf numFmtId="0" fontId="67" fillId="33" borderId="17"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4"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14" xfId="0" applyFont="1" applyFill="1" applyBorder="1" applyAlignment="1">
      <alignment horizontal="center" vertical="center"/>
    </xf>
    <xf numFmtId="0" fontId="68" fillId="33" borderId="12"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68" fillId="33" borderId="16" xfId="0" applyFont="1" applyFill="1" applyBorder="1" applyAlignment="1">
      <alignment horizontal="center" vertical="center"/>
    </xf>
    <xf numFmtId="0" fontId="0" fillId="33" borderId="0" xfId="0" applyFill="1" applyAlignment="1">
      <alignment/>
    </xf>
    <xf numFmtId="0" fontId="66" fillId="33" borderId="0" xfId="0" applyFont="1" applyFill="1" applyAlignment="1">
      <alignment/>
    </xf>
    <xf numFmtId="0" fontId="70" fillId="33" borderId="16" xfId="0" applyFont="1" applyFill="1" applyBorder="1" applyAlignment="1">
      <alignment horizontal="center" vertical="center"/>
    </xf>
    <xf numFmtId="0" fontId="70" fillId="33" borderId="22"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12"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15" xfId="0" applyFont="1" applyFill="1" applyBorder="1" applyAlignment="1">
      <alignment horizontal="center" vertical="center"/>
    </xf>
    <xf numFmtId="0" fontId="68" fillId="33" borderId="18"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6" fillId="4" borderId="2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vertical="center"/>
    </xf>
    <xf numFmtId="0" fontId="0" fillId="33" borderId="0" xfId="0" applyFill="1" applyBorder="1" applyAlignment="1">
      <alignment horizontal="center" vertical="center"/>
    </xf>
    <xf numFmtId="0" fontId="0" fillId="33" borderId="3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4" borderId="0" xfId="0" applyFill="1" applyAlignment="1">
      <alignment/>
    </xf>
    <xf numFmtId="0" fontId="60" fillId="34" borderId="0" xfId="50" applyFill="1" applyAlignment="1">
      <alignment/>
    </xf>
    <xf numFmtId="0" fontId="72" fillId="4" borderId="14"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73" fillId="33" borderId="2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4" fillId="4" borderId="0" xfId="0" applyFont="1" applyFill="1" applyAlignment="1">
      <alignment horizontal="center" vertical="center" wrapText="1"/>
    </xf>
    <xf numFmtId="0" fontId="0" fillId="33" borderId="12"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73" fillId="33" borderId="16" xfId="0" applyFont="1" applyFill="1" applyBorder="1" applyAlignment="1">
      <alignment horizontal="justify" vertical="center" wrapText="1"/>
    </xf>
    <xf numFmtId="0" fontId="73" fillId="33" borderId="11" xfId="0" applyFont="1" applyFill="1" applyBorder="1" applyAlignment="1">
      <alignment horizontal="justify" vertical="center" wrapText="1"/>
    </xf>
    <xf numFmtId="0" fontId="0" fillId="33" borderId="22" xfId="0" applyFont="1" applyFill="1" applyBorder="1" applyAlignment="1">
      <alignment vertical="center" wrapText="1"/>
    </xf>
    <xf numFmtId="0" fontId="0" fillId="33" borderId="12" xfId="0" applyFont="1" applyFill="1" applyBorder="1" applyAlignment="1">
      <alignment wrapText="1"/>
    </xf>
    <xf numFmtId="0" fontId="0" fillId="33" borderId="15" xfId="0" applyFont="1" applyFill="1" applyBorder="1" applyAlignment="1">
      <alignment wrapText="1"/>
    </xf>
    <xf numFmtId="0" fontId="73" fillId="33" borderId="16" xfId="0" applyFont="1" applyFill="1" applyBorder="1" applyAlignment="1">
      <alignment wrapText="1"/>
    </xf>
    <xf numFmtId="0" fontId="0" fillId="33" borderId="33" xfId="0" applyFont="1" applyFill="1" applyBorder="1" applyAlignment="1">
      <alignment vertical="center" wrapText="1"/>
    </xf>
    <xf numFmtId="0" fontId="0" fillId="33" borderId="18" xfId="0" applyFont="1" applyFill="1" applyBorder="1" applyAlignment="1">
      <alignment vertical="center" wrapText="1"/>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6" xfId="0" applyFont="1" applyFill="1" applyBorder="1" applyAlignment="1">
      <alignment vertical="center" wrapText="1"/>
    </xf>
    <xf numFmtId="0" fontId="6" fillId="35" borderId="34" xfId="0" applyFont="1" applyFill="1" applyBorder="1" applyAlignment="1">
      <alignment horizontal="justify" vertical="center"/>
    </xf>
    <xf numFmtId="0" fontId="6" fillId="35" borderId="34" xfId="0" applyFont="1" applyFill="1" applyBorder="1" applyAlignment="1">
      <alignment wrapText="1"/>
    </xf>
    <xf numFmtId="0" fontId="6" fillId="0" borderId="34" xfId="0" applyFont="1" applyFill="1" applyBorder="1" applyAlignment="1">
      <alignment horizontal="justify" vertical="center"/>
    </xf>
    <xf numFmtId="0" fontId="6" fillId="35" borderId="34" xfId="0" applyFont="1" applyFill="1" applyBorder="1" applyAlignment="1">
      <alignment vertical="center" wrapText="1"/>
    </xf>
    <xf numFmtId="3" fontId="6" fillId="0" borderId="11" xfId="0" applyNumberFormat="1" applyFont="1" applyFill="1" applyBorder="1" applyAlignment="1">
      <alignment/>
    </xf>
    <xf numFmtId="181" fontId="0" fillId="33" borderId="16" xfId="52" applyNumberFormat="1" applyFont="1" applyFill="1" applyBorder="1" applyAlignment="1">
      <alignment vertical="center" wrapText="1"/>
    </xf>
    <xf numFmtId="181" fontId="73" fillId="33" borderId="11" xfId="52" applyNumberFormat="1" applyFont="1" applyFill="1" applyBorder="1" applyAlignment="1">
      <alignment vertical="center" wrapText="1"/>
    </xf>
    <xf numFmtId="3" fontId="0" fillId="33" borderId="16" xfId="0" applyNumberFormat="1" applyFont="1" applyFill="1" applyBorder="1" applyAlignment="1">
      <alignment vertical="center" wrapText="1"/>
    </xf>
    <xf numFmtId="181" fontId="0" fillId="33" borderId="11" xfId="52" applyNumberFormat="1" applyFont="1" applyFill="1" applyBorder="1" applyAlignment="1">
      <alignment/>
    </xf>
    <xf numFmtId="0" fontId="73" fillId="33" borderId="16" xfId="0" applyFont="1" applyFill="1" applyBorder="1" applyAlignment="1">
      <alignment vertical="center" wrapText="1"/>
    </xf>
    <xf numFmtId="0" fontId="0" fillId="33" borderId="11" xfId="0" applyFont="1" applyFill="1" applyBorder="1" applyAlignment="1">
      <alignment wrapText="1"/>
    </xf>
    <xf numFmtId="0" fontId="0" fillId="33" borderId="18" xfId="0" applyFont="1" applyFill="1" applyBorder="1" applyAlignment="1">
      <alignment horizontal="center" vertical="center" wrapText="1"/>
    </xf>
    <xf numFmtId="1" fontId="0" fillId="33" borderId="0" xfId="0" applyNumberFormat="1" applyFont="1" applyFill="1" applyAlignment="1">
      <alignment/>
    </xf>
    <xf numFmtId="1" fontId="0" fillId="33" borderId="18" xfId="0" applyNumberFormat="1" applyFont="1" applyFill="1" applyBorder="1" applyAlignment="1">
      <alignment vertical="center" wrapText="1"/>
    </xf>
    <xf numFmtId="1" fontId="0" fillId="33" borderId="16" xfId="0" applyNumberFormat="1" applyFont="1" applyFill="1" applyBorder="1" applyAlignment="1">
      <alignment vertical="center" wrapText="1"/>
    </xf>
    <xf numFmtId="1" fontId="75" fillId="0" borderId="11" xfId="0" applyNumberFormat="1" applyFont="1" applyFill="1" applyBorder="1" applyAlignment="1" applyProtection="1">
      <alignment horizontal="left" vertical="center" wrapText="1"/>
      <protection/>
    </xf>
    <xf numFmtId="0" fontId="75" fillId="0" borderId="11" xfId="0" applyFont="1" applyFill="1" applyBorder="1" applyAlignment="1" applyProtection="1">
      <alignment horizontal="left" vertical="center" wrapText="1"/>
      <protection/>
    </xf>
    <xf numFmtId="3" fontId="75" fillId="0" borderId="35" xfId="0" applyNumberFormat="1" applyFont="1" applyBorder="1" applyAlignment="1">
      <alignment horizontal="center" vertical="center"/>
    </xf>
    <xf numFmtId="14" fontId="0" fillId="33" borderId="16" xfId="0" applyNumberFormat="1" applyFont="1" applyFill="1" applyBorder="1" applyAlignment="1">
      <alignment vertical="center" wrapText="1"/>
    </xf>
    <xf numFmtId="0" fontId="75" fillId="0" borderId="11" xfId="0" applyFont="1" applyFill="1" applyBorder="1" applyAlignment="1" applyProtection="1">
      <alignment horizontal="justify" vertical="center" wrapText="1"/>
      <protection/>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14" fontId="0" fillId="33" borderId="11" xfId="0" applyNumberFormat="1" applyFont="1" applyFill="1" applyBorder="1" applyAlignment="1">
      <alignment vertical="center" wrapText="1"/>
    </xf>
    <xf numFmtId="0" fontId="75" fillId="33" borderId="11" xfId="0" applyFont="1" applyFill="1" applyBorder="1" applyAlignment="1" applyProtection="1">
      <alignment horizontal="left" vertical="center" wrapText="1"/>
      <protection/>
    </xf>
    <xf numFmtId="0" fontId="0" fillId="33" borderId="16" xfId="0" applyFont="1" applyFill="1" applyBorder="1" applyAlignment="1">
      <alignment horizontal="justify" vertical="justify" wrapText="1"/>
    </xf>
    <xf numFmtId="0" fontId="0" fillId="33" borderId="16" xfId="0" applyFont="1" applyFill="1" applyBorder="1" applyAlignment="1">
      <alignment horizontal="justify" vertical="center" wrapText="1"/>
    </xf>
    <xf numFmtId="0" fontId="0" fillId="33" borderId="0" xfId="0" applyFont="1" applyFill="1" applyAlignment="1">
      <alignment wrapText="1"/>
    </xf>
    <xf numFmtId="0" fontId="0" fillId="33" borderId="11" xfId="0" applyFont="1" applyFill="1" applyBorder="1" applyAlignment="1">
      <alignment horizontal="justify" vertical="center" wrapText="1"/>
    </xf>
    <xf numFmtId="1" fontId="0" fillId="33" borderId="16" xfId="0" applyNumberFormat="1"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74" fillId="4" borderId="0" xfId="0" applyFont="1" applyFill="1" applyAlignment="1">
      <alignment horizontal="center" vertical="center" wrapText="1"/>
    </xf>
    <xf numFmtId="0" fontId="68" fillId="33" borderId="10" xfId="0" applyFont="1" applyFill="1" applyBorder="1" applyAlignment="1">
      <alignment horizontal="center" vertical="center" wrapText="1"/>
    </xf>
    <xf numFmtId="0" fontId="68" fillId="33" borderId="11" xfId="0" applyFont="1" applyFill="1" applyBorder="1" applyAlignment="1">
      <alignment horizontal="center" vertical="center" wrapText="1"/>
    </xf>
    <xf numFmtId="3" fontId="75" fillId="0" borderId="35" xfId="0" applyNumberFormat="1" applyFont="1" applyBorder="1" applyAlignment="1">
      <alignment horizontal="right" vertical="center"/>
    </xf>
    <xf numFmtId="0" fontId="0" fillId="33" borderId="11" xfId="0" applyFont="1" applyFill="1" applyBorder="1" applyAlignment="1">
      <alignment vertical="center"/>
    </xf>
    <xf numFmtId="181" fontId="0" fillId="33" borderId="11" xfId="52" applyNumberFormat="1" applyFont="1" applyFill="1" applyBorder="1" applyAlignment="1">
      <alignment vertical="center"/>
    </xf>
    <xf numFmtId="3" fontId="6" fillId="0" borderId="11" xfId="0" applyNumberFormat="1" applyFont="1" applyFill="1" applyBorder="1" applyAlignment="1">
      <alignment horizontal="right" vertical="center"/>
    </xf>
    <xf numFmtId="0" fontId="0" fillId="0" borderId="11" xfId="0" applyBorder="1" applyAlignment="1">
      <alignment/>
    </xf>
    <xf numFmtId="183" fontId="48" fillId="0" borderId="11" xfId="52" applyNumberFormat="1" applyFont="1" applyBorder="1" applyAlignment="1">
      <alignment/>
    </xf>
    <xf numFmtId="181" fontId="0" fillId="33" borderId="11" xfId="52" applyNumberFormat="1" applyFont="1" applyFill="1" applyBorder="1" applyAlignment="1">
      <alignment vertical="center" wrapText="1"/>
    </xf>
    <xf numFmtId="1" fontId="75" fillId="33" borderId="11" xfId="0" applyNumberFormat="1" applyFont="1" applyFill="1" applyBorder="1" applyAlignment="1" applyProtection="1">
      <alignment horizontal="left" vertical="center" wrapText="1"/>
      <protection/>
    </xf>
    <xf numFmtId="181" fontId="0" fillId="33" borderId="11" xfId="52" applyNumberFormat="1" applyFont="1" applyFill="1" applyBorder="1" applyAlignment="1">
      <alignment horizontal="center" vertical="center" wrapText="1"/>
    </xf>
    <xf numFmtId="3" fontId="75" fillId="33" borderId="11" xfId="0" applyNumberFormat="1" applyFont="1" applyFill="1" applyBorder="1" applyAlignment="1">
      <alignment horizontal="right" vertical="center"/>
    </xf>
    <xf numFmtId="0" fontId="0" fillId="33" borderId="0" xfId="0" applyFont="1" applyFill="1" applyAlignment="1">
      <alignment vertical="center"/>
    </xf>
    <xf numFmtId="181" fontId="0" fillId="33" borderId="11" xfId="0" applyNumberFormat="1" applyFont="1" applyFill="1" applyBorder="1" applyAlignment="1">
      <alignment vertical="center" wrapText="1"/>
    </xf>
    <xf numFmtId="181" fontId="0" fillId="33" borderId="11" xfId="52" applyNumberFormat="1" applyFont="1" applyFill="1" applyBorder="1" applyAlignment="1">
      <alignment horizontal="right" vertical="center" wrapText="1"/>
    </xf>
    <xf numFmtId="0" fontId="0" fillId="33" borderId="1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76" fillId="36" borderId="0" xfId="0" applyFont="1" applyFill="1" applyAlignment="1">
      <alignment horizontal="center" vertical="center" wrapText="1"/>
    </xf>
    <xf numFmtId="0" fontId="0" fillId="33" borderId="36"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74" fillId="4" borderId="0" xfId="0" applyFont="1" applyFill="1" applyAlignment="1">
      <alignment horizontal="center" vertical="center" wrapText="1"/>
    </xf>
    <xf numFmtId="1" fontId="0" fillId="33" borderId="16" xfId="0" applyNumberFormat="1" applyFont="1" applyFill="1" applyBorder="1" applyAlignment="1">
      <alignment horizontal="center" vertical="center" wrapText="1"/>
    </xf>
    <xf numFmtId="0" fontId="0" fillId="33" borderId="17" xfId="0" applyFont="1" applyFill="1" applyBorder="1" applyAlignment="1">
      <alignment horizontal="right" vertical="center" wrapText="1"/>
    </xf>
    <xf numFmtId="3" fontId="6" fillId="0" borderId="16" xfId="0" applyNumberFormat="1" applyFont="1" applyFill="1" applyBorder="1" applyAlignment="1">
      <alignment horizontal="right" vertical="center"/>
    </xf>
    <xf numFmtId="0" fontId="68" fillId="33" borderId="11" xfId="0" applyFont="1" applyFill="1" applyBorder="1" applyAlignment="1">
      <alignment horizontal="center" vertical="center" wrapText="1"/>
    </xf>
    <xf numFmtId="1" fontId="0" fillId="0" borderId="11" xfId="0" applyNumberFormat="1" applyFont="1" applyFill="1" applyBorder="1" applyAlignment="1" applyProtection="1">
      <alignment horizontal="left" vertical="center"/>
      <protection/>
    </xf>
    <xf numFmtId="0" fontId="10" fillId="0" borderId="11" xfId="0" applyFont="1" applyBorder="1" applyAlignment="1">
      <alignment vertical="center" wrapText="1"/>
    </xf>
    <xf numFmtId="3" fontId="0" fillId="33" borderId="18" xfId="0" applyNumberFormat="1" applyFont="1" applyFill="1" applyBorder="1" applyAlignment="1">
      <alignment vertical="center" wrapText="1"/>
    </xf>
    <xf numFmtId="3" fontId="0" fillId="33" borderId="18" xfId="0" applyNumberFormat="1" applyFont="1" applyFill="1" applyBorder="1" applyAlignment="1">
      <alignment horizontal="right" vertical="center" wrapText="1"/>
    </xf>
    <xf numFmtId="3" fontId="0" fillId="33" borderId="11" xfId="0" applyNumberFormat="1" applyFont="1" applyFill="1" applyBorder="1" applyAlignment="1">
      <alignment horizontal="right" vertical="center" wrapText="1"/>
    </xf>
    <xf numFmtId="0" fontId="0" fillId="33" borderId="11" xfId="0" applyFill="1" applyBorder="1" applyAlignment="1">
      <alignment horizontal="center" vertical="center" wrapText="1"/>
    </xf>
    <xf numFmtId="0" fontId="37" fillId="35" borderId="11" xfId="0" applyFont="1" applyFill="1" applyBorder="1" applyAlignment="1">
      <alignment vertical="center" wrapText="1"/>
    </xf>
    <xf numFmtId="0" fontId="0" fillId="33" borderId="11" xfId="0" applyFont="1" applyFill="1" applyBorder="1" applyAlignment="1" applyProtection="1">
      <alignment horizontal="left" vertical="center" wrapText="1"/>
      <protection/>
    </xf>
    <xf numFmtId="3" fontId="0" fillId="33" borderId="35" xfId="0" applyNumberFormat="1" applyFont="1" applyFill="1" applyBorder="1" applyAlignment="1">
      <alignment horizontal="right" vertical="center"/>
    </xf>
    <xf numFmtId="0" fontId="77" fillId="0" borderId="30" xfId="0" applyFont="1" applyBorder="1" applyAlignment="1">
      <alignment vertical="center" wrapText="1"/>
    </xf>
    <xf numFmtId="0" fontId="0" fillId="0" borderId="11" xfId="0" applyFont="1" applyFill="1" applyBorder="1" applyAlignment="1" applyProtection="1">
      <alignment horizontal="left" vertical="center" wrapText="1"/>
      <protection/>
    </xf>
    <xf numFmtId="1" fontId="10" fillId="0" borderId="11" xfId="0" applyNumberFormat="1" applyFont="1" applyBorder="1" applyAlignment="1">
      <alignment horizontal="left" vertical="center"/>
    </xf>
    <xf numFmtId="0" fontId="37" fillId="33" borderId="11" xfId="0" applyFont="1" applyFill="1" applyBorder="1" applyAlignment="1">
      <alignment vertical="center" wrapText="1"/>
    </xf>
    <xf numFmtId="3" fontId="0" fillId="33" borderId="11" xfId="0" applyNumberFormat="1" applyFont="1" applyFill="1" applyBorder="1" applyAlignment="1">
      <alignment horizontal="right" vertical="center"/>
    </xf>
    <xf numFmtId="0" fontId="0" fillId="33" borderId="18" xfId="0" applyFill="1" applyBorder="1" applyAlignment="1">
      <alignment vertical="center" wrapText="1"/>
    </xf>
    <xf numFmtId="0" fontId="0" fillId="33" borderId="11" xfId="0" applyFill="1" applyBorder="1" applyAlignment="1" applyProtection="1">
      <alignment horizontal="left" vertical="center" wrapText="1"/>
      <protection/>
    </xf>
    <xf numFmtId="1" fontId="0" fillId="33" borderId="11" xfId="0" applyNumberFormat="1" applyFont="1" applyFill="1" applyBorder="1" applyAlignment="1" applyProtection="1">
      <alignment horizontal="left" vertical="center"/>
      <protection/>
    </xf>
    <xf numFmtId="0" fontId="0" fillId="33" borderId="18" xfId="0" applyFill="1" applyBorder="1" applyAlignment="1">
      <alignment horizontal="center" vertical="center" wrapText="1"/>
    </xf>
    <xf numFmtId="1" fontId="0" fillId="0" borderId="11" xfId="0" applyNumberFormat="1" applyFont="1" applyFill="1" applyBorder="1" applyAlignment="1" applyProtection="1">
      <alignment horizontal="left" vertical="center" wrapText="1"/>
      <protection/>
    </xf>
    <xf numFmtId="0" fontId="0" fillId="33" borderId="11" xfId="0" applyFill="1" applyBorder="1" applyAlignment="1">
      <alignment vertical="center" wrapText="1"/>
    </xf>
    <xf numFmtId="1" fontId="0" fillId="33" borderId="11" xfId="0" applyNumberFormat="1" applyFont="1" applyFill="1" applyBorder="1" applyAlignment="1" applyProtection="1">
      <alignment horizontal="left" vertical="center" wrapText="1"/>
      <protection/>
    </xf>
    <xf numFmtId="3" fontId="0" fillId="33" borderId="11" xfId="0" applyNumberFormat="1" applyFont="1" applyFill="1" applyBorder="1" applyAlignment="1">
      <alignment vertical="center" wrapText="1"/>
    </xf>
    <xf numFmtId="0" fontId="0" fillId="33" borderId="11" xfId="0" applyFont="1" applyFill="1" applyBorder="1" applyAlignment="1">
      <alignment horizontal="right" vertical="center" wrapText="1"/>
    </xf>
    <xf numFmtId="0" fontId="0" fillId="33" borderId="11" xfId="0" applyFill="1" applyBorder="1" applyAlignment="1">
      <alignment horizontal="right" vertical="center" wrapText="1"/>
    </xf>
    <xf numFmtId="0" fontId="10" fillId="33" borderId="11" xfId="0" applyFont="1" applyFill="1" applyBorder="1" applyAlignment="1">
      <alignment vertical="center" wrapText="1"/>
    </xf>
    <xf numFmtId="0" fontId="0" fillId="33" borderId="12" xfId="0" applyFill="1" applyBorder="1" applyAlignment="1">
      <alignment vertical="center" wrapText="1"/>
    </xf>
    <xf numFmtId="3" fontId="10" fillId="35" borderId="11" xfId="0" applyNumberFormat="1" applyFont="1" applyFill="1" applyBorder="1" applyAlignment="1">
      <alignment wrapText="1"/>
    </xf>
    <xf numFmtId="0" fontId="10" fillId="0" borderId="11" xfId="0" applyFont="1" applyBorder="1" applyAlignment="1">
      <alignment wrapText="1"/>
    </xf>
    <xf numFmtId="0" fontId="10" fillId="0" borderId="11" xfId="0" applyFont="1" applyBorder="1" applyAlignment="1">
      <alignment/>
    </xf>
    <xf numFmtId="0" fontId="37" fillId="35" borderId="11" xfId="0" applyFont="1" applyFill="1" applyBorder="1" applyAlignment="1">
      <alignment horizontal="left" vertical="center" wrapText="1"/>
    </xf>
    <xf numFmtId="0" fontId="37" fillId="33" borderId="11" xfId="0" applyFont="1" applyFill="1" applyBorder="1" applyAlignment="1">
      <alignment horizontal="left" vertical="center" wrapText="1"/>
    </xf>
    <xf numFmtId="1" fontId="0" fillId="0" borderId="20" xfId="0" applyNumberFormat="1" applyFont="1" applyFill="1" applyBorder="1" applyAlignment="1" applyProtection="1">
      <alignment horizontal="left" vertical="center"/>
      <protection/>
    </xf>
    <xf numFmtId="0" fontId="37" fillId="35" borderId="20" xfId="0" applyFont="1" applyFill="1" applyBorder="1" applyAlignment="1">
      <alignment vertical="center" wrapText="1"/>
    </xf>
    <xf numFmtId="3" fontId="0" fillId="33" borderId="20" xfId="0" applyNumberFormat="1" applyFont="1" applyFill="1" applyBorder="1" applyAlignment="1">
      <alignment vertical="center"/>
    </xf>
    <xf numFmtId="0" fontId="0" fillId="33" borderId="36" xfId="0" applyFont="1" applyFill="1" applyBorder="1" applyAlignment="1">
      <alignment vertical="center" wrapText="1"/>
    </xf>
    <xf numFmtId="0" fontId="10" fillId="0" borderId="20" xfId="0" applyFont="1" applyBorder="1" applyAlignment="1">
      <alignment vertical="center" wrapText="1"/>
    </xf>
    <xf numFmtId="0" fontId="0" fillId="33" borderId="20" xfId="0" applyFill="1" applyBorder="1" applyAlignment="1">
      <alignment horizontal="center" vertical="center" wrapText="1"/>
    </xf>
    <xf numFmtId="14" fontId="10" fillId="0" borderId="11" xfId="0" applyNumberFormat="1" applyFont="1" applyBorder="1" applyAlignment="1">
      <alignment horizontal="center" vertical="center" wrapText="1"/>
    </xf>
    <xf numFmtId="3" fontId="0" fillId="33" borderId="11" xfId="0" applyNumberFormat="1" applyFont="1" applyFill="1" applyBorder="1" applyAlignment="1">
      <alignment/>
    </xf>
    <xf numFmtId="14" fontId="10" fillId="0" borderId="11" xfId="0" applyNumberFormat="1" applyFont="1" applyBorder="1" applyAlignment="1">
      <alignment horizontal="center" vertical="center"/>
    </xf>
    <xf numFmtId="0" fontId="0" fillId="33" borderId="20" xfId="0" applyFont="1" applyFill="1" applyBorder="1" applyAlignment="1" applyProtection="1">
      <alignment horizontal="left" vertical="center" wrapText="1"/>
      <protection/>
    </xf>
    <xf numFmtId="0" fontId="10" fillId="0" borderId="11" xfId="0" applyFont="1" applyBorder="1" applyAlignment="1">
      <alignment horizontal="center" vertical="center" wrapText="1"/>
    </xf>
    <xf numFmtId="3" fontId="0" fillId="33" borderId="0" xfId="0" applyNumberFormat="1" applyFont="1" applyFill="1" applyAlignment="1">
      <alignment/>
    </xf>
    <xf numFmtId="0" fontId="10" fillId="0" borderId="11" xfId="0" applyFont="1" applyBorder="1" applyAlignment="1">
      <alignment horizontal="center" vertical="center"/>
    </xf>
    <xf numFmtId="0" fontId="6" fillId="33" borderId="34" xfId="0" applyFont="1" applyFill="1" applyBorder="1" applyAlignment="1">
      <alignment horizontal="justify" vertical="center"/>
    </xf>
    <xf numFmtId="0" fontId="6" fillId="33" borderId="34" xfId="0" applyFont="1" applyFill="1" applyBorder="1" applyAlignment="1">
      <alignment vertical="center" wrapText="1"/>
    </xf>
    <xf numFmtId="0" fontId="0" fillId="33" borderId="18" xfId="0" applyFill="1" applyBorder="1" applyAlignment="1">
      <alignment horizontal="center" wrapText="1"/>
    </xf>
    <xf numFmtId="14" fontId="0" fillId="0" borderId="11" xfId="0" applyNumberFormat="1" applyBorder="1" applyAlignment="1">
      <alignment horizontal="center"/>
    </xf>
    <xf numFmtId="14" fontId="0" fillId="33" borderId="11" xfId="0" applyNumberFormat="1" applyFont="1" applyFill="1" applyBorder="1" applyAlignment="1">
      <alignment horizontal="center" vertical="center" wrapText="1"/>
    </xf>
    <xf numFmtId="0" fontId="6" fillId="35" borderId="37" xfId="0" applyFont="1" applyFill="1" applyBorder="1" applyAlignment="1">
      <alignment horizontal="center" vertical="center" wrapText="1"/>
    </xf>
    <xf numFmtId="181" fontId="0" fillId="33" borderId="11" xfId="52" applyNumberFormat="1" applyFont="1" applyFill="1" applyBorder="1" applyAlignment="1">
      <alignment/>
    </xf>
    <xf numFmtId="0" fontId="0" fillId="33" borderId="11" xfId="0" applyFont="1" applyFill="1" applyBorder="1" applyAlignment="1">
      <alignment horizontal="center"/>
    </xf>
    <xf numFmtId="1" fontId="75" fillId="0" borderId="0" xfId="0" applyNumberFormat="1" applyFont="1" applyFill="1" applyBorder="1" applyAlignment="1" applyProtection="1">
      <alignment horizontal="left" vertical="center" wrapText="1"/>
      <protection/>
    </xf>
    <xf numFmtId="0" fontId="75" fillId="0" borderId="0" xfId="0" applyFont="1" applyFill="1" applyBorder="1" applyAlignment="1" applyProtection="1">
      <alignment horizontal="left" vertical="center" wrapText="1"/>
      <protection/>
    </xf>
    <xf numFmtId="181" fontId="0" fillId="33" borderId="0" xfId="52" applyNumberFormat="1" applyFont="1" applyFill="1" applyBorder="1" applyAlignment="1">
      <alignment/>
    </xf>
    <xf numFmtId="0" fontId="0" fillId="33" borderId="0" xfId="0" applyFont="1" applyFill="1" applyBorder="1" applyAlignment="1">
      <alignment vertical="center" wrapText="1"/>
    </xf>
    <xf numFmtId="0" fontId="0" fillId="33" borderId="0" xfId="0" applyFont="1" applyFill="1" applyBorder="1" applyAlignment="1">
      <alignment horizontal="right" vertical="center" wrapText="1"/>
    </xf>
    <xf numFmtId="0" fontId="0" fillId="33" borderId="0" xfId="0" applyFont="1" applyFill="1" applyBorder="1" applyAlignment="1" applyProtection="1">
      <alignment horizontal="left" vertical="center" wrapText="1"/>
      <protection/>
    </xf>
    <xf numFmtId="0" fontId="77" fillId="0" borderId="0" xfId="0" applyFont="1" applyBorder="1" applyAlignment="1">
      <alignment vertical="center" wrapText="1"/>
    </xf>
    <xf numFmtId="0" fontId="0"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68" fillId="33" borderId="0" xfId="0" applyFont="1" applyFill="1" applyBorder="1" applyAlignment="1">
      <alignment horizontal="center" vertical="center" wrapText="1"/>
    </xf>
    <xf numFmtId="0" fontId="0" fillId="33" borderId="20" xfId="0" applyFont="1" applyFill="1" applyBorder="1" applyAlignment="1">
      <alignment horizontal="right" vertical="center" wrapText="1"/>
    </xf>
    <xf numFmtId="1" fontId="75" fillId="0" borderId="20" xfId="0" applyNumberFormat="1" applyFont="1" applyFill="1" applyBorder="1" applyAlignment="1" applyProtection="1">
      <alignment horizontal="left" vertical="center" wrapText="1"/>
      <protection/>
    </xf>
    <xf numFmtId="0" fontId="75" fillId="0" borderId="20" xfId="0" applyFont="1" applyFill="1" applyBorder="1" applyAlignment="1" applyProtection="1">
      <alignment horizontal="left" vertical="center" wrapText="1"/>
      <protection/>
    </xf>
    <xf numFmtId="0" fontId="77" fillId="0" borderId="32" xfId="0" applyFont="1" applyBorder="1" applyAlignment="1">
      <alignment vertical="center" wrapText="1"/>
    </xf>
    <xf numFmtId="181" fontId="0" fillId="33" borderId="20" xfId="52" applyNumberFormat="1" applyFont="1" applyFill="1" applyBorder="1" applyAlignment="1">
      <alignment/>
    </xf>
    <xf numFmtId="0" fontId="77" fillId="0" borderId="11" xfId="0" applyFont="1" applyBorder="1" applyAlignment="1">
      <alignment vertical="center" wrapText="1"/>
    </xf>
    <xf numFmtId="0" fontId="0" fillId="33" borderId="38" xfId="0" applyFont="1" applyFill="1" applyBorder="1" applyAlignment="1">
      <alignment horizontal="center" vertical="center" wrapText="1"/>
    </xf>
    <xf numFmtId="14" fontId="0" fillId="33" borderId="11" xfId="0" applyNumberFormat="1" applyFont="1" applyFill="1" applyBorder="1" applyAlignment="1">
      <alignment/>
    </xf>
    <xf numFmtId="14" fontId="0" fillId="33" borderId="11" xfId="0" applyNumberFormat="1" applyFont="1" applyFill="1" applyBorder="1" applyAlignment="1">
      <alignment horizontal="center"/>
    </xf>
    <xf numFmtId="0" fontId="66" fillId="33" borderId="11" xfId="0" applyFont="1" applyFill="1" applyBorder="1" applyAlignment="1">
      <alignment vertical="center" wrapText="1"/>
    </xf>
    <xf numFmtId="0" fontId="76" fillId="36" borderId="0" xfId="0" applyFont="1" applyFill="1" applyAlignment="1">
      <alignment horizontal="center" vertical="center" wrapText="1"/>
    </xf>
    <xf numFmtId="0" fontId="0" fillId="33" borderId="11" xfId="0" applyFont="1" applyFill="1" applyBorder="1" applyAlignment="1">
      <alignment horizontal="center" vertical="center" wrapText="1"/>
    </xf>
    <xf numFmtId="0" fontId="74" fillId="4" borderId="0" xfId="0" applyFont="1" applyFill="1" applyAlignment="1">
      <alignment horizontal="center" vertical="center" wrapText="1"/>
    </xf>
    <xf numFmtId="0" fontId="0" fillId="33" borderId="36" xfId="0" applyFont="1" applyFill="1" applyBorder="1" applyAlignment="1">
      <alignment horizontal="center" vertical="center" wrapText="1"/>
    </xf>
    <xf numFmtId="0" fontId="0" fillId="33" borderId="11" xfId="0" applyFont="1" applyFill="1" applyBorder="1" applyAlignment="1">
      <alignment horizontal="right" vertical="center" wrapText="1"/>
    </xf>
    <xf numFmtId="181" fontId="0" fillId="33" borderId="11" xfId="52" applyNumberFormat="1" applyFont="1" applyFill="1" applyBorder="1" applyAlignment="1">
      <alignment horizontal="center" vertical="center"/>
    </xf>
    <xf numFmtId="0" fontId="77" fillId="0" borderId="11" xfId="0" applyFont="1" applyBorder="1" applyAlignment="1">
      <alignment horizontal="justify" vertical="justify" wrapText="1"/>
    </xf>
    <xf numFmtId="0" fontId="77" fillId="0" borderId="11" xfId="0" applyFont="1" applyBorder="1" applyAlignment="1">
      <alignment horizontal="justify" vertical="center" wrapText="1"/>
    </xf>
    <xf numFmtId="181" fontId="0" fillId="33" borderId="11" xfId="52" applyNumberFormat="1" applyFont="1" applyFill="1" applyBorder="1" applyAlignment="1">
      <alignment horizontal="right" wrapText="1"/>
    </xf>
    <xf numFmtId="181" fontId="0" fillId="33" borderId="11" xfId="52" applyNumberFormat="1" applyFont="1" applyFill="1" applyBorder="1" applyAlignment="1">
      <alignment vertical="center"/>
    </xf>
    <xf numFmtId="0" fontId="9" fillId="33" borderId="11" xfId="0" applyFont="1" applyFill="1" applyBorder="1" applyAlignment="1" applyProtection="1">
      <alignment horizontal="left" vertical="center" wrapText="1"/>
      <protection/>
    </xf>
    <xf numFmtId="0" fontId="65" fillId="34" borderId="11" xfId="0" applyFont="1" applyFill="1" applyBorder="1" applyAlignment="1">
      <alignment horizontal="justify" vertical="center" wrapText="1"/>
    </xf>
    <xf numFmtId="0" fontId="0" fillId="34" borderId="11" xfId="0" applyFill="1" applyBorder="1" applyAlignment="1">
      <alignment horizontal="justify" vertical="center" wrapText="1"/>
    </xf>
    <xf numFmtId="0" fontId="0" fillId="34" borderId="11" xfId="0" applyFill="1" applyBorder="1" applyAlignment="1">
      <alignment horizontal="justify" vertical="center"/>
    </xf>
    <xf numFmtId="0" fontId="38" fillId="34" borderId="0" xfId="0" applyFont="1" applyFill="1" applyAlignment="1">
      <alignment horizontal="center" vertical="center"/>
    </xf>
    <xf numFmtId="0" fontId="78" fillId="34" borderId="11" xfId="0" applyFont="1" applyFill="1" applyBorder="1" applyAlignment="1">
      <alignment horizontal="center" vertical="center"/>
    </xf>
    <xf numFmtId="0" fontId="65" fillId="34" borderId="11" xfId="0" applyFont="1" applyFill="1" applyBorder="1" applyAlignment="1">
      <alignment horizontal="center"/>
    </xf>
    <xf numFmtId="0" fontId="0" fillId="34" borderId="35" xfId="0" applyFill="1" applyBorder="1" applyAlignment="1">
      <alignment horizontal="justify" vertical="center" wrapText="1"/>
    </xf>
    <xf numFmtId="0" fontId="0" fillId="34" borderId="39" xfId="0" applyFill="1" applyBorder="1" applyAlignment="1">
      <alignment horizontal="justify" vertical="center" wrapText="1"/>
    </xf>
    <xf numFmtId="0" fontId="0" fillId="34" borderId="34" xfId="0" applyFill="1" applyBorder="1" applyAlignment="1">
      <alignment horizontal="justify" vertical="center" wrapText="1"/>
    </xf>
    <xf numFmtId="0" fontId="79" fillId="33" borderId="0" xfId="0" applyFont="1" applyFill="1" applyAlignment="1">
      <alignment horizontal="center" vertical="center" wrapText="1"/>
    </xf>
    <xf numFmtId="0" fontId="80" fillId="33" borderId="0" xfId="0" applyFont="1" applyFill="1" applyAlignment="1">
      <alignment horizontal="center"/>
    </xf>
    <xf numFmtId="0" fontId="66" fillId="33" borderId="31" xfId="0" applyFont="1" applyFill="1" applyBorder="1" applyAlignment="1">
      <alignment horizontal="center"/>
    </xf>
    <xf numFmtId="0" fontId="66" fillId="33" borderId="0" xfId="0" applyFont="1" applyFill="1" applyBorder="1" applyAlignment="1">
      <alignment horizontal="center"/>
    </xf>
    <xf numFmtId="0" fontId="66" fillId="33" borderId="32" xfId="0" applyFont="1" applyFill="1" applyBorder="1" applyAlignment="1">
      <alignment horizontal="center"/>
    </xf>
    <xf numFmtId="0" fontId="66" fillId="33" borderId="31"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32"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27" xfId="0" applyFont="1" applyFill="1" applyBorder="1" applyAlignment="1">
      <alignment horizontal="center" vertical="center"/>
    </xf>
    <xf numFmtId="0" fontId="81" fillId="33" borderId="0" xfId="0" applyFont="1" applyFill="1" applyAlignment="1">
      <alignment horizontal="center"/>
    </xf>
    <xf numFmtId="0" fontId="66" fillId="4" borderId="18" xfId="0" applyFont="1" applyFill="1" applyBorder="1" applyAlignment="1">
      <alignment horizontal="center" vertical="center" wrapText="1"/>
    </xf>
    <xf numFmtId="0" fontId="66" fillId="4" borderId="14" xfId="0" applyFont="1" applyFill="1" applyBorder="1" applyAlignment="1">
      <alignment horizontal="center" vertical="center" wrapText="1"/>
    </xf>
    <xf numFmtId="0" fontId="66" fillId="4" borderId="19" xfId="0" applyFont="1" applyFill="1" applyBorder="1" applyAlignment="1">
      <alignment horizontal="center" vertical="center" wrapText="1"/>
    </xf>
    <xf numFmtId="0" fontId="66" fillId="4" borderId="15" xfId="0" applyFont="1" applyFill="1" applyBorder="1" applyAlignment="1">
      <alignment horizontal="center" vertical="center" wrapText="1"/>
    </xf>
    <xf numFmtId="0" fontId="66" fillId="33" borderId="0" xfId="0" applyFont="1" applyFill="1" applyAlignment="1">
      <alignment horizontal="center"/>
    </xf>
    <xf numFmtId="0" fontId="76" fillId="36" borderId="0" xfId="0" applyFont="1" applyFill="1" applyAlignment="1">
      <alignment horizontal="center" vertical="center" wrapText="1"/>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82" fillId="33" borderId="0" xfId="0" applyFont="1" applyFill="1" applyAlignment="1">
      <alignment horizontal="center"/>
    </xf>
    <xf numFmtId="0" fontId="66" fillId="4" borderId="33" xfId="0" applyFont="1" applyFill="1" applyBorder="1" applyAlignment="1">
      <alignment horizontal="center" vertical="center" wrapText="1"/>
    </xf>
    <xf numFmtId="0" fontId="66" fillId="4" borderId="13" xfId="0" applyFont="1" applyFill="1" applyBorder="1" applyAlignment="1">
      <alignment horizontal="center" vertical="center" wrapText="1"/>
    </xf>
    <xf numFmtId="0" fontId="73" fillId="4" borderId="0" xfId="0" applyFont="1" applyFill="1" applyAlignment="1">
      <alignment horizontal="center" vertical="center" wrapText="1"/>
    </xf>
    <xf numFmtId="0" fontId="68" fillId="33" borderId="16" xfId="0" applyFont="1" applyFill="1" applyBorder="1" applyAlignment="1">
      <alignment horizontal="center" vertical="center" wrapText="1"/>
    </xf>
    <xf numFmtId="0" fontId="73" fillId="33" borderId="0" xfId="0" applyFont="1" applyFill="1" applyBorder="1" applyAlignment="1">
      <alignment horizontal="center"/>
    </xf>
    <xf numFmtId="0" fontId="0" fillId="4" borderId="0" xfId="0" applyFont="1" applyFill="1" applyAlignment="1">
      <alignment horizontal="center" vertical="center" wrapText="1"/>
    </xf>
    <xf numFmtId="0" fontId="73" fillId="33" borderId="26" xfId="0" applyFont="1" applyFill="1" applyBorder="1" applyAlignment="1">
      <alignment horizontal="center"/>
    </xf>
    <xf numFmtId="0" fontId="66" fillId="4" borderId="40" xfId="0" applyFont="1" applyFill="1" applyBorder="1" applyAlignment="1">
      <alignment horizontal="center" vertical="center"/>
    </xf>
    <xf numFmtId="0" fontId="66" fillId="4" borderId="23"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72" fillId="4" borderId="18" xfId="0" applyFont="1" applyFill="1" applyBorder="1" applyAlignment="1">
      <alignment horizontal="center" vertical="center" wrapText="1"/>
    </xf>
    <xf numFmtId="0" fontId="72" fillId="4" borderId="14" xfId="0" applyFont="1" applyFill="1" applyBorder="1" applyAlignment="1">
      <alignment horizontal="center" vertical="center" wrapText="1"/>
    </xf>
    <xf numFmtId="0" fontId="72" fillId="4" borderId="19" xfId="0" applyFont="1" applyFill="1" applyBorder="1" applyAlignment="1">
      <alignment horizontal="center" vertical="center" wrapText="1"/>
    </xf>
    <xf numFmtId="0" fontId="72" fillId="4" borderId="15" xfId="0" applyFont="1" applyFill="1" applyBorder="1" applyAlignment="1">
      <alignment horizontal="center" vertical="center" wrapText="1"/>
    </xf>
    <xf numFmtId="0" fontId="83" fillId="4" borderId="0" xfId="0" applyFont="1" applyFill="1" applyAlignment="1">
      <alignment horizontal="center"/>
    </xf>
    <xf numFmtId="0" fontId="84" fillId="33" borderId="0" xfId="0" applyFont="1" applyFill="1" applyAlignment="1">
      <alignment horizontal="center" wrapText="1"/>
    </xf>
    <xf numFmtId="0" fontId="72" fillId="4" borderId="33" xfId="0" applyFont="1" applyFill="1" applyBorder="1" applyAlignment="1">
      <alignment horizontal="center" vertical="center" wrapText="1"/>
    </xf>
    <xf numFmtId="0" fontId="72" fillId="4" borderId="13" xfId="0" applyFont="1" applyFill="1" applyBorder="1" applyAlignment="1">
      <alignment horizontal="center" vertical="center" wrapText="1"/>
    </xf>
    <xf numFmtId="0" fontId="82" fillId="4" borderId="0" xfId="0" applyFont="1" applyFill="1" applyAlignment="1">
      <alignment horizontal="center"/>
    </xf>
    <xf numFmtId="0" fontId="0" fillId="33" borderId="0" xfId="0" applyFont="1" applyFill="1" applyAlignment="1">
      <alignment horizontal="center"/>
    </xf>
    <xf numFmtId="0" fontId="73" fillId="33" borderId="16"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6" fillId="4" borderId="36" xfId="0" applyFont="1" applyFill="1" applyBorder="1" applyAlignment="1">
      <alignment horizontal="center" vertical="center" wrapText="1"/>
    </xf>
    <xf numFmtId="0" fontId="66" fillId="4" borderId="42" xfId="0" applyFont="1" applyFill="1" applyBorder="1" applyAlignment="1">
      <alignment horizontal="center" vertical="center" wrapText="1"/>
    </xf>
    <xf numFmtId="0" fontId="68" fillId="33" borderId="46" xfId="0" applyFont="1" applyFill="1" applyBorder="1" applyAlignment="1">
      <alignment horizontal="center" vertical="center" wrapText="1"/>
    </xf>
    <xf numFmtId="0" fontId="68" fillId="33" borderId="17" xfId="0" applyFont="1" applyFill="1" applyBorder="1" applyAlignment="1">
      <alignment horizontal="center" vertical="center" wrapText="1"/>
    </xf>
    <xf numFmtId="0" fontId="83" fillId="4" borderId="0" xfId="0" applyFont="1" applyFill="1" applyAlignment="1">
      <alignment horizontal="center" vertical="center"/>
    </xf>
    <xf numFmtId="0" fontId="74" fillId="4" borderId="0" xfId="0" applyFont="1" applyFill="1" applyAlignment="1">
      <alignment horizontal="center" vertical="center" wrapText="1"/>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17" fontId="0" fillId="33" borderId="36" xfId="0" applyNumberFormat="1" applyFont="1" applyFill="1" applyBorder="1" applyAlignment="1">
      <alignment horizontal="center" vertical="center" wrapText="1"/>
    </xf>
    <xf numFmtId="3" fontId="85" fillId="33" borderId="36" xfId="0" applyNumberFormat="1" applyFont="1" applyFill="1" applyBorder="1" applyAlignment="1">
      <alignment horizontal="center" vertical="center" wrapText="1"/>
    </xf>
    <xf numFmtId="3" fontId="85" fillId="33" borderId="16" xfId="0" applyNumberFormat="1" applyFont="1" applyFill="1" applyBorder="1" applyAlignment="1">
      <alignment horizontal="center" vertical="center" wrapText="1"/>
    </xf>
    <xf numFmtId="0" fontId="85" fillId="33" borderId="36" xfId="0" applyFont="1" applyFill="1" applyBorder="1" applyAlignment="1">
      <alignment horizontal="justify" vertical="center" wrapText="1"/>
    </xf>
    <xf numFmtId="0" fontId="85" fillId="33" borderId="16" xfId="0" applyFont="1" applyFill="1" applyBorder="1" applyAlignment="1">
      <alignment horizontal="justify"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6" xfId="0" applyFill="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1" fontId="0" fillId="33" borderId="20" xfId="0" applyNumberFormat="1" applyFont="1" applyFill="1" applyBorder="1" applyAlignment="1" applyProtection="1">
      <alignment horizontal="center" vertical="center" wrapText="1"/>
      <protection/>
    </xf>
    <xf numFmtId="1" fontId="0" fillId="33" borderId="47" xfId="0" applyNumberFormat="1" applyFont="1" applyFill="1" applyBorder="1" applyAlignment="1" applyProtection="1">
      <alignment horizontal="center" vertical="center" wrapText="1"/>
      <protection/>
    </xf>
    <xf numFmtId="1" fontId="0" fillId="33" borderId="16" xfId="0" applyNumberFormat="1" applyFont="1" applyFill="1" applyBorder="1" applyAlignment="1" applyProtection="1">
      <alignment horizontal="center" vertical="center" wrapText="1"/>
      <protection/>
    </xf>
    <xf numFmtId="0" fontId="0" fillId="33" borderId="20" xfId="0" applyFont="1" applyFill="1" applyBorder="1" applyAlignment="1" applyProtection="1">
      <alignment horizontal="left" vertical="center" wrapText="1"/>
      <protection/>
    </xf>
    <xf numFmtId="0" fontId="0" fillId="33" borderId="47"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3" fontId="0" fillId="33" borderId="20" xfId="0" applyNumberFormat="1" applyFont="1" applyFill="1" applyBorder="1" applyAlignment="1">
      <alignment horizontal="right" vertical="center"/>
    </xf>
    <xf numFmtId="3" fontId="0" fillId="33" borderId="47" xfId="0" applyNumberFormat="1" applyFont="1" applyFill="1" applyBorder="1" applyAlignment="1">
      <alignment horizontal="right" vertical="center"/>
    </xf>
    <xf numFmtId="3" fontId="0" fillId="33" borderId="16" xfId="0" applyNumberFormat="1" applyFont="1" applyFill="1" applyBorder="1" applyAlignment="1">
      <alignment horizontal="right" vertical="center"/>
    </xf>
    <xf numFmtId="1" fontId="0" fillId="0" borderId="20"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0" fontId="0" fillId="0" borderId="20"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protection/>
    </xf>
    <xf numFmtId="1" fontId="0" fillId="0" borderId="16" xfId="0" applyNumberFormat="1" applyFont="1" applyFill="1" applyBorder="1" applyAlignment="1" applyProtection="1">
      <alignment horizontal="left" vertical="center"/>
      <protection/>
    </xf>
    <xf numFmtId="0" fontId="0" fillId="33" borderId="36" xfId="0" applyFont="1" applyFill="1" applyBorder="1" applyAlignment="1">
      <alignment horizontal="left" wrapText="1"/>
    </xf>
    <xf numFmtId="0" fontId="0" fillId="33" borderId="42" xfId="0" applyFont="1" applyFill="1" applyBorder="1" applyAlignment="1">
      <alignment horizontal="left" wrapText="1"/>
    </xf>
    <xf numFmtId="0" fontId="37" fillId="35" borderId="20" xfId="0" applyFont="1" applyFill="1" applyBorder="1" applyAlignment="1">
      <alignment horizontal="left" vertical="center" wrapText="1"/>
    </xf>
    <xf numFmtId="0" fontId="37" fillId="35" borderId="1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42" xfId="0" applyFont="1" applyFill="1" applyBorder="1" applyAlignment="1">
      <alignment horizontal="left" vertical="center" wrapText="1"/>
    </xf>
    <xf numFmtId="1" fontId="0" fillId="33" borderId="20" xfId="0" applyNumberFormat="1" applyFont="1" applyFill="1" applyBorder="1" applyAlignment="1">
      <alignment horizontal="left" vertical="center" wrapText="1"/>
    </xf>
    <xf numFmtId="1" fontId="0" fillId="33" borderId="47" xfId="0" applyNumberFormat="1"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47" xfId="0" applyFont="1" applyFill="1" applyBorder="1" applyAlignment="1">
      <alignment horizontal="left" vertical="center" wrapText="1"/>
    </xf>
    <xf numFmtId="3" fontId="0" fillId="33" borderId="11" xfId="0" applyNumberFormat="1" applyFont="1" applyFill="1" applyBorder="1" applyAlignment="1">
      <alignment horizontal="right" vertical="center" wrapText="1"/>
    </xf>
    <xf numFmtId="0" fontId="0" fillId="33" borderId="11" xfId="0" applyFont="1" applyFill="1" applyBorder="1" applyAlignment="1">
      <alignment horizontal="right" vertical="center" wrapText="1"/>
    </xf>
    <xf numFmtId="0" fontId="0" fillId="33" borderId="11" xfId="0" applyFont="1" applyFill="1" applyBorder="1" applyAlignment="1">
      <alignment horizontal="left" vertical="center" wrapText="1"/>
    </xf>
    <xf numFmtId="3" fontId="0" fillId="33" borderId="20" xfId="0" applyNumberFormat="1" applyFont="1" applyFill="1" applyBorder="1" applyAlignment="1">
      <alignment horizontal="right" vertical="center" wrapText="1"/>
    </xf>
    <xf numFmtId="3" fontId="0" fillId="33" borderId="16" xfId="0" applyNumberFormat="1" applyFont="1" applyFill="1" applyBorder="1" applyAlignment="1">
      <alignment horizontal="right" vertical="center" wrapText="1"/>
    </xf>
    <xf numFmtId="0" fontId="68" fillId="33" borderId="11" xfId="0" applyFont="1" applyFill="1" applyBorder="1" applyAlignment="1">
      <alignment horizontal="center" vertical="center" wrapText="1"/>
    </xf>
    <xf numFmtId="0" fontId="66" fillId="4" borderId="33" xfId="0" applyFont="1" applyFill="1" applyBorder="1" applyAlignment="1">
      <alignment horizontal="center" vertical="center"/>
    </xf>
    <xf numFmtId="0" fontId="66" fillId="4" borderId="18" xfId="0" applyFont="1" applyFill="1" applyBorder="1" applyAlignment="1">
      <alignment horizontal="center" vertical="center"/>
    </xf>
    <xf numFmtId="0" fontId="68" fillId="33" borderId="18" xfId="0" applyFont="1" applyFill="1" applyBorder="1" applyAlignment="1">
      <alignment horizontal="center" vertical="center" wrapText="1"/>
    </xf>
    <xf numFmtId="0" fontId="66" fillId="4" borderId="11"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83" fillId="33" borderId="0" xfId="0" applyFont="1" applyFill="1" applyAlignment="1">
      <alignment horizontal="center"/>
    </xf>
    <xf numFmtId="0" fontId="66" fillId="4" borderId="10" xfId="0" applyFont="1" applyFill="1" applyBorder="1" applyAlignment="1">
      <alignment horizontal="center" vertical="center" wrapText="1"/>
    </xf>
    <xf numFmtId="0" fontId="66" fillId="4" borderId="21"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86" fillId="37" borderId="0" xfId="0" applyFont="1" applyFill="1" applyAlignment="1">
      <alignment horizontal="center" vertical="center" wrapText="1"/>
    </xf>
    <xf numFmtId="0" fontId="87" fillId="36" borderId="0" xfId="0" applyFont="1" applyFill="1" applyAlignment="1">
      <alignment horizontal="center" vertical="center" wrapText="1"/>
    </xf>
    <xf numFmtId="0" fontId="66" fillId="4" borderId="2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6" fillId="4" borderId="47" xfId="0" applyFont="1" applyFill="1" applyBorder="1" applyAlignment="1">
      <alignment horizontal="center" vertical="center" wrapText="1"/>
    </xf>
    <xf numFmtId="0" fontId="84" fillId="33" borderId="0" xfId="0" applyFont="1" applyFill="1" applyAlignment="1">
      <alignment horizontal="center" vertical="center" wrapText="1"/>
    </xf>
    <xf numFmtId="0" fontId="66" fillId="4" borderId="43" xfId="0" applyFont="1" applyFill="1" applyBorder="1" applyAlignment="1">
      <alignment horizontal="center" vertical="center" wrapText="1"/>
    </xf>
    <xf numFmtId="1" fontId="66" fillId="4" borderId="18" xfId="0" applyNumberFormat="1" applyFont="1" applyFill="1" applyBorder="1" applyAlignment="1">
      <alignment horizontal="center" vertical="center" wrapText="1"/>
    </xf>
    <xf numFmtId="1" fontId="66" fillId="4" borderId="20" xfId="0" applyNumberFormat="1" applyFont="1" applyFill="1" applyBorder="1" applyAlignment="1">
      <alignment horizontal="center" vertical="center" wrapText="1"/>
    </xf>
    <xf numFmtId="3" fontId="6" fillId="0" borderId="20" xfId="0" applyNumberFormat="1" applyFont="1" applyFill="1" applyBorder="1" applyAlignment="1">
      <alignment horizontal="right" vertical="center"/>
    </xf>
    <xf numFmtId="3" fontId="6" fillId="0" borderId="47"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1" fontId="66" fillId="4" borderId="11" xfId="0" applyNumberFormat="1" applyFont="1" applyFill="1" applyBorder="1" applyAlignment="1">
      <alignment horizontal="center" vertical="center" wrapText="1"/>
    </xf>
    <xf numFmtId="0" fontId="0" fillId="33" borderId="2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6" fillId="35" borderId="20" xfId="0" applyFont="1" applyFill="1" applyBorder="1" applyAlignment="1">
      <alignment horizontal="center" vertical="center" wrapText="1"/>
    </xf>
    <xf numFmtId="0" fontId="6" fillId="35" borderId="47" xfId="0" applyFont="1" applyFill="1" applyBorder="1" applyAlignment="1">
      <alignment horizontal="center" vertical="center" wrapText="1"/>
    </xf>
    <xf numFmtId="0" fontId="6" fillId="35" borderId="16" xfId="0" applyFont="1" applyFill="1" applyBorder="1" applyAlignment="1">
      <alignment horizontal="center" vertical="center" wrapText="1"/>
    </xf>
    <xf numFmtId="1" fontId="0" fillId="33" borderId="20" xfId="0" applyNumberFormat="1" applyFont="1" applyFill="1" applyBorder="1" applyAlignment="1">
      <alignment horizontal="center" vertical="center" wrapText="1"/>
    </xf>
    <xf numFmtId="1" fontId="0" fillId="33" borderId="47" xfId="0" applyNumberFormat="1" applyFont="1" applyFill="1" applyBorder="1" applyAlignment="1">
      <alignment horizontal="center" vertical="center" wrapText="1"/>
    </xf>
    <xf numFmtId="1" fontId="0" fillId="33" borderId="16" xfId="0" applyNumberFormat="1" applyFont="1" applyFill="1" applyBorder="1" applyAlignment="1">
      <alignment horizontal="center" vertical="center" wrapText="1"/>
    </xf>
    <xf numFmtId="0" fontId="0" fillId="33" borderId="43" xfId="0" applyFont="1" applyFill="1" applyBorder="1" applyAlignment="1">
      <alignment horizontal="right" vertical="center" wrapText="1"/>
    </xf>
    <xf numFmtId="0" fontId="0" fillId="33" borderId="48" xfId="0" applyFont="1" applyFill="1" applyBorder="1" applyAlignment="1">
      <alignment horizontal="right" vertical="center" wrapText="1"/>
    </xf>
    <xf numFmtId="0" fontId="0" fillId="33" borderId="17" xfId="0" applyFont="1" applyFill="1" applyBorder="1" applyAlignment="1">
      <alignment horizontal="righ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ta" xfId="57"/>
    <cellStyle name="Percent" xfId="58"/>
    <cellStyle name="Salida" xfId="59"/>
    <cellStyle name="Título"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hyperlink" Target="#'Banco de P y P'!A1" /><Relationship Id="rId2" Type="http://schemas.openxmlformats.org/officeDocument/2006/relationships/hyperlink" Target="#'Empalme de Programas'!A1" /><Relationship Id="rId3" Type="http://schemas.openxmlformats.org/officeDocument/2006/relationships/hyperlink" Target="#'Empalme de Proyectos'!A1" /><Relationship Id="rId4" Type="http://schemas.openxmlformats.org/officeDocument/2006/relationships/image" Target="../media/image3.jpeg" /><Relationship Id="rId5" Type="http://schemas.openxmlformats.org/officeDocument/2006/relationships/image" Target="../media/image1.jpeg" /><Relationship Id="rId6" Type="http://schemas.openxmlformats.org/officeDocument/2006/relationships/image" Target="../media/image2.jpeg" /><Relationship Id="rId7"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jpeg" /><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152400</xdr:rowOff>
    </xdr:from>
    <xdr:to>
      <xdr:col>6</xdr:col>
      <xdr:colOff>485775</xdr:colOff>
      <xdr:row>3</xdr:row>
      <xdr:rowOff>9525</xdr:rowOff>
    </xdr:to>
    <xdr:pic>
      <xdr:nvPicPr>
        <xdr:cNvPr id="1" name="Picture 3" descr="http://www.procuraduria.gov.co/portal/media/image/99.jpg"/>
        <xdr:cNvPicPr preferRelativeResize="1">
          <a:picLocks noChangeAspect="1"/>
        </xdr:cNvPicPr>
      </xdr:nvPicPr>
      <xdr:blipFill>
        <a:blip r:embed="rId1"/>
        <a:stretch>
          <a:fillRect/>
        </a:stretch>
      </xdr:blipFill>
      <xdr:spPr>
        <a:xfrm>
          <a:off x="4581525" y="152400"/>
          <a:ext cx="933450" cy="828675"/>
        </a:xfrm>
        <a:prstGeom prst="rect">
          <a:avLst/>
        </a:prstGeom>
        <a:noFill/>
        <a:ln w="9525" cmpd="sng">
          <a:noFill/>
        </a:ln>
      </xdr:spPr>
    </xdr:pic>
    <xdr:clientData/>
  </xdr:twoCellAnchor>
  <xdr:twoCellAnchor editAs="oneCell">
    <xdr:from>
      <xdr:col>6</xdr:col>
      <xdr:colOff>533400</xdr:colOff>
      <xdr:row>0</xdr:row>
      <xdr:rowOff>238125</xdr:rowOff>
    </xdr:from>
    <xdr:to>
      <xdr:col>7</xdr:col>
      <xdr:colOff>790575</xdr:colOff>
      <xdr:row>3</xdr:row>
      <xdr:rowOff>9525</xdr:rowOff>
    </xdr:to>
    <xdr:pic>
      <xdr:nvPicPr>
        <xdr:cNvPr id="2" name="Picture 5" descr="http://www.archivogeneral.gov.co/sites/all/themes/nevia/images/transparencia33.jpg"/>
        <xdr:cNvPicPr preferRelativeResize="1">
          <a:picLocks noChangeAspect="1"/>
        </xdr:cNvPicPr>
      </xdr:nvPicPr>
      <xdr:blipFill>
        <a:blip r:embed="rId2"/>
        <a:srcRect l="19256" r="20976" b="-6373"/>
        <a:stretch>
          <a:fillRect/>
        </a:stretch>
      </xdr:blipFill>
      <xdr:spPr>
        <a:xfrm>
          <a:off x="5562600" y="238125"/>
          <a:ext cx="1095375" cy="742950"/>
        </a:xfrm>
        <a:prstGeom prst="rect">
          <a:avLst/>
        </a:prstGeom>
        <a:noFill/>
        <a:ln w="9525" cmpd="sng">
          <a:noFill/>
        </a:ln>
      </xdr:spPr>
    </xdr:pic>
    <xdr:clientData/>
  </xdr:twoCellAnchor>
  <xdr:twoCellAnchor editAs="oneCell">
    <xdr:from>
      <xdr:col>0</xdr:col>
      <xdr:colOff>0</xdr:colOff>
      <xdr:row>0</xdr:row>
      <xdr:rowOff>295275</xdr:rowOff>
    </xdr:from>
    <xdr:to>
      <xdr:col>1</xdr:col>
      <xdr:colOff>514350</xdr:colOff>
      <xdr:row>2</xdr:row>
      <xdr:rowOff>38100</xdr:rowOff>
    </xdr:to>
    <xdr:pic>
      <xdr:nvPicPr>
        <xdr:cNvPr id="3" name="Imagen 5" descr="C:\Users\carotorres\Desktop\dnp.jpg"/>
        <xdr:cNvPicPr preferRelativeResize="1">
          <a:picLocks noChangeAspect="1"/>
        </xdr:cNvPicPr>
      </xdr:nvPicPr>
      <xdr:blipFill>
        <a:blip r:embed="rId3"/>
        <a:stretch>
          <a:fillRect/>
        </a:stretch>
      </xdr:blipFill>
      <xdr:spPr>
        <a:xfrm>
          <a:off x="0" y="295275"/>
          <a:ext cx="1352550" cy="514350"/>
        </a:xfrm>
        <a:prstGeom prst="rect">
          <a:avLst/>
        </a:prstGeom>
        <a:noFill/>
        <a:ln w="9525" cmpd="sng">
          <a:noFill/>
        </a:ln>
      </xdr:spPr>
    </xdr:pic>
    <xdr:clientData/>
  </xdr:twoCellAnchor>
  <xdr:twoCellAnchor editAs="oneCell">
    <xdr:from>
      <xdr:col>1</xdr:col>
      <xdr:colOff>542925</xdr:colOff>
      <xdr:row>0</xdr:row>
      <xdr:rowOff>0</xdr:rowOff>
    </xdr:from>
    <xdr:to>
      <xdr:col>3</xdr:col>
      <xdr:colOff>533400</xdr:colOff>
      <xdr:row>3</xdr:row>
      <xdr:rowOff>57150</xdr:rowOff>
    </xdr:to>
    <xdr:pic>
      <xdr:nvPicPr>
        <xdr:cNvPr id="4" name="Imagen 6" descr="C:\Users\carotorres\Desktop\funcion publica.jpg"/>
        <xdr:cNvPicPr preferRelativeResize="1">
          <a:picLocks noChangeAspect="1"/>
        </xdr:cNvPicPr>
      </xdr:nvPicPr>
      <xdr:blipFill>
        <a:blip r:embed="rId4"/>
        <a:srcRect r="52258"/>
        <a:stretch>
          <a:fillRect/>
        </a:stretch>
      </xdr:blipFill>
      <xdr:spPr>
        <a:xfrm>
          <a:off x="1381125" y="0"/>
          <a:ext cx="1666875" cy="1028700"/>
        </a:xfrm>
        <a:prstGeom prst="rect">
          <a:avLst/>
        </a:prstGeom>
        <a:noFill/>
        <a:ln w="9525" cmpd="sng">
          <a:noFill/>
        </a:ln>
      </xdr:spPr>
    </xdr:pic>
    <xdr:clientData/>
  </xdr:twoCellAnchor>
  <xdr:twoCellAnchor editAs="oneCell">
    <xdr:from>
      <xdr:col>3</xdr:col>
      <xdr:colOff>647700</xdr:colOff>
      <xdr:row>0</xdr:row>
      <xdr:rowOff>295275</xdr:rowOff>
    </xdr:from>
    <xdr:to>
      <xdr:col>5</xdr:col>
      <xdr:colOff>219075</xdr:colOff>
      <xdr:row>2</xdr:row>
      <xdr:rowOff>9525</xdr:rowOff>
    </xdr:to>
    <xdr:pic>
      <xdr:nvPicPr>
        <xdr:cNvPr id="5" name="Imagen 7" descr="C:\Users\carotorres\Desktop\funcion publica.jpg"/>
        <xdr:cNvPicPr preferRelativeResize="1">
          <a:picLocks noChangeAspect="1"/>
        </xdr:cNvPicPr>
      </xdr:nvPicPr>
      <xdr:blipFill>
        <a:blip r:embed="rId4"/>
        <a:srcRect l="50321"/>
        <a:stretch>
          <a:fillRect/>
        </a:stretch>
      </xdr:blipFill>
      <xdr:spPr>
        <a:xfrm>
          <a:off x="3162300" y="295275"/>
          <a:ext cx="12477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28575</xdr:rowOff>
    </xdr:from>
    <xdr:to>
      <xdr:col>7</xdr:col>
      <xdr:colOff>352425</xdr:colOff>
      <xdr:row>16</xdr:row>
      <xdr:rowOff>9525</xdr:rowOff>
    </xdr:to>
    <xdr:sp>
      <xdr:nvSpPr>
        <xdr:cNvPr id="1" name="Rectángulo redondeado 1">
          <a:hlinkClick r:id="rId1"/>
        </xdr:cNvPr>
        <xdr:cNvSpPr>
          <a:spLocks/>
        </xdr:cNvSpPr>
      </xdr:nvSpPr>
      <xdr:spPr>
        <a:xfrm>
          <a:off x="1724025" y="3143250"/>
          <a:ext cx="9058275" cy="942975"/>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EMPALME GENERAL DEL BANCO DE PROGRAMAS Y PROYECTOS - ESTRUCTURA DE FUNCIONAMIENTO</a:t>
          </a:r>
        </a:p>
      </xdr:txBody>
    </xdr:sp>
    <xdr:clientData/>
  </xdr:twoCellAnchor>
  <xdr:twoCellAnchor>
    <xdr:from>
      <xdr:col>2</xdr:col>
      <xdr:colOff>104775</xdr:colOff>
      <xdr:row>17</xdr:row>
      <xdr:rowOff>123825</xdr:rowOff>
    </xdr:from>
    <xdr:to>
      <xdr:col>7</xdr:col>
      <xdr:colOff>352425</xdr:colOff>
      <xdr:row>22</xdr:row>
      <xdr:rowOff>114300</xdr:rowOff>
    </xdr:to>
    <xdr:sp>
      <xdr:nvSpPr>
        <xdr:cNvPr id="2" name="Rectángulo redondeado 2">
          <a:hlinkClick r:id="rId2"/>
        </xdr:cNvPr>
        <xdr:cNvSpPr>
          <a:spLocks/>
        </xdr:cNvSpPr>
      </xdr:nvSpPr>
      <xdr:spPr>
        <a:xfrm>
          <a:off x="1724025" y="4400550"/>
          <a:ext cx="9058275" cy="952500"/>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EMPALME GENERAL DEL BANCO DE PROGRAMAS Y PROYECTOS - ELABORACIÓN DE PROGRAMAS</a:t>
          </a:r>
        </a:p>
      </xdr:txBody>
    </xdr:sp>
    <xdr:clientData/>
  </xdr:twoCellAnchor>
  <xdr:twoCellAnchor>
    <xdr:from>
      <xdr:col>2</xdr:col>
      <xdr:colOff>152400</xdr:colOff>
      <xdr:row>24</xdr:row>
      <xdr:rowOff>114300</xdr:rowOff>
    </xdr:from>
    <xdr:to>
      <xdr:col>7</xdr:col>
      <xdr:colOff>390525</xdr:colOff>
      <xdr:row>30</xdr:row>
      <xdr:rowOff>28575</xdr:rowOff>
    </xdr:to>
    <xdr:sp>
      <xdr:nvSpPr>
        <xdr:cNvPr id="3" name="Rectángulo redondeado 3">
          <a:hlinkClick r:id="rId3"/>
        </xdr:cNvPr>
        <xdr:cNvSpPr>
          <a:spLocks/>
        </xdr:cNvSpPr>
      </xdr:nvSpPr>
      <xdr:spPr>
        <a:xfrm>
          <a:off x="1771650" y="5753100"/>
          <a:ext cx="9048750" cy="1076325"/>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EMPALME GENERAL DEL BANCO DE PROGRAMAS Y PROYECTOS - ELABORACIÓN Y EJECUCIÓN DE PROYECTOS</a:t>
          </a:r>
        </a:p>
      </xdr:txBody>
    </xdr:sp>
    <xdr:clientData/>
  </xdr:twoCellAnchor>
  <xdr:twoCellAnchor>
    <xdr:from>
      <xdr:col>3</xdr:col>
      <xdr:colOff>1219200</xdr:colOff>
      <xdr:row>8</xdr:row>
      <xdr:rowOff>104775</xdr:rowOff>
    </xdr:from>
    <xdr:to>
      <xdr:col>5</xdr:col>
      <xdr:colOff>914400</xdr:colOff>
      <xdr:row>10</xdr:row>
      <xdr:rowOff>161925</xdr:rowOff>
    </xdr:to>
    <xdr:sp>
      <xdr:nvSpPr>
        <xdr:cNvPr id="4" name="Flecha abajo 7"/>
        <xdr:cNvSpPr>
          <a:spLocks/>
        </xdr:cNvSpPr>
      </xdr:nvSpPr>
      <xdr:spPr>
        <a:xfrm>
          <a:off x="4600575" y="2057400"/>
          <a:ext cx="3219450" cy="914400"/>
        </a:xfrm>
        <a:prstGeom prst="downArrow">
          <a:avLst>
            <a:gd name="adj" fmla="val 0"/>
          </a:avLst>
        </a:prstGeom>
        <a:solidFill>
          <a:srgbClr val="EBF1DE"/>
        </a:solidFill>
        <a:ln w="9525" cmpd="sng">
          <a:solidFill>
            <a:srgbClr val="4A7EBB"/>
          </a:solidFill>
          <a:headEnd type="none"/>
          <a:tailEnd type="none"/>
        </a:ln>
      </xdr:spPr>
      <xdr:txBody>
        <a:bodyPr vertOverflow="clip" wrap="square" lIns="27432" tIns="22860" rIns="27432" bIns="22860" anchor="ctr"/>
        <a:p>
          <a:pPr algn="ctr">
            <a:defRPr/>
          </a:pPr>
          <a:r>
            <a:rPr lang="en-US" cap="none" sz="1600" b="1" i="0" u="none" baseline="0">
              <a:solidFill>
                <a:srgbClr val="000000"/>
              </a:solidFill>
              <a:latin typeface="Calibri"/>
              <a:ea typeface="Calibri"/>
              <a:cs typeface="Calibri"/>
            </a:rPr>
            <a:t>HAGA CLICK</a:t>
          </a:r>
        </a:p>
      </xdr:txBody>
    </xdr:sp>
    <xdr:clientData/>
  </xdr:twoCellAnchor>
  <xdr:twoCellAnchor editAs="oneCell">
    <xdr:from>
      <xdr:col>0</xdr:col>
      <xdr:colOff>314325</xdr:colOff>
      <xdr:row>0</xdr:row>
      <xdr:rowOff>523875</xdr:rowOff>
    </xdr:from>
    <xdr:to>
      <xdr:col>2</xdr:col>
      <xdr:colOff>38100</xdr:colOff>
      <xdr:row>3</xdr:row>
      <xdr:rowOff>38100</xdr:rowOff>
    </xdr:to>
    <xdr:pic>
      <xdr:nvPicPr>
        <xdr:cNvPr id="5" name="Imagen 5" descr="C:\Users\carotorres\Desktop\dnp.jpg"/>
        <xdr:cNvPicPr preferRelativeResize="1">
          <a:picLocks noChangeAspect="1"/>
        </xdr:cNvPicPr>
      </xdr:nvPicPr>
      <xdr:blipFill>
        <a:blip r:embed="rId4"/>
        <a:stretch>
          <a:fillRect/>
        </a:stretch>
      </xdr:blipFill>
      <xdr:spPr>
        <a:xfrm>
          <a:off x="314325" y="523875"/>
          <a:ext cx="1343025" cy="485775"/>
        </a:xfrm>
        <a:prstGeom prst="rect">
          <a:avLst/>
        </a:prstGeom>
        <a:noFill/>
        <a:ln w="9525" cmpd="sng">
          <a:noFill/>
        </a:ln>
      </xdr:spPr>
    </xdr:pic>
    <xdr:clientData/>
  </xdr:twoCellAnchor>
  <xdr:twoCellAnchor editAs="oneCell">
    <xdr:from>
      <xdr:col>4</xdr:col>
      <xdr:colOff>1571625</xdr:colOff>
      <xdr:row>0</xdr:row>
      <xdr:rowOff>190500</xdr:rowOff>
    </xdr:from>
    <xdr:to>
      <xdr:col>5</xdr:col>
      <xdr:colOff>866775</xdr:colOff>
      <xdr:row>5</xdr:row>
      <xdr:rowOff>9525</xdr:rowOff>
    </xdr:to>
    <xdr:pic>
      <xdr:nvPicPr>
        <xdr:cNvPr id="6" name="Picture 3" descr="http://www.procuraduria.gov.co/portal/media/image/99.jpg"/>
        <xdr:cNvPicPr preferRelativeResize="1">
          <a:picLocks noChangeAspect="1"/>
        </xdr:cNvPicPr>
      </xdr:nvPicPr>
      <xdr:blipFill>
        <a:blip r:embed="rId5"/>
        <a:stretch>
          <a:fillRect/>
        </a:stretch>
      </xdr:blipFill>
      <xdr:spPr>
        <a:xfrm>
          <a:off x="6715125" y="190500"/>
          <a:ext cx="1057275" cy="1190625"/>
        </a:xfrm>
        <a:prstGeom prst="rect">
          <a:avLst/>
        </a:prstGeom>
        <a:noFill/>
        <a:ln w="9525" cmpd="sng">
          <a:noFill/>
        </a:ln>
      </xdr:spPr>
    </xdr:pic>
    <xdr:clientData/>
  </xdr:twoCellAnchor>
  <xdr:twoCellAnchor editAs="oneCell">
    <xdr:from>
      <xdr:col>5</xdr:col>
      <xdr:colOff>1600200</xdr:colOff>
      <xdr:row>0</xdr:row>
      <xdr:rowOff>495300</xdr:rowOff>
    </xdr:from>
    <xdr:to>
      <xdr:col>6</xdr:col>
      <xdr:colOff>923925</xdr:colOff>
      <xdr:row>5</xdr:row>
      <xdr:rowOff>38100</xdr:rowOff>
    </xdr:to>
    <xdr:pic>
      <xdr:nvPicPr>
        <xdr:cNvPr id="7" name="Picture 5" descr="http://www.archivogeneral.gov.co/sites/all/themes/nevia/images/transparencia33.jpg"/>
        <xdr:cNvPicPr preferRelativeResize="1">
          <a:picLocks noChangeAspect="1"/>
        </xdr:cNvPicPr>
      </xdr:nvPicPr>
      <xdr:blipFill>
        <a:blip r:embed="rId6"/>
        <a:srcRect l="19256" r="20976" b="-6373"/>
        <a:stretch>
          <a:fillRect/>
        </a:stretch>
      </xdr:blipFill>
      <xdr:spPr>
        <a:xfrm>
          <a:off x="8505825" y="495300"/>
          <a:ext cx="1085850" cy="914400"/>
        </a:xfrm>
        <a:prstGeom prst="rect">
          <a:avLst/>
        </a:prstGeom>
        <a:noFill/>
        <a:ln w="9525" cmpd="sng">
          <a:noFill/>
        </a:ln>
      </xdr:spPr>
    </xdr:pic>
    <xdr:clientData/>
  </xdr:twoCellAnchor>
  <xdr:twoCellAnchor editAs="oneCell">
    <xdr:from>
      <xdr:col>2</xdr:col>
      <xdr:colOff>542925</xdr:colOff>
      <xdr:row>0</xdr:row>
      <xdr:rowOff>38100</xdr:rowOff>
    </xdr:from>
    <xdr:to>
      <xdr:col>3</xdr:col>
      <xdr:colOff>428625</xdr:colOff>
      <xdr:row>5</xdr:row>
      <xdr:rowOff>57150</xdr:rowOff>
    </xdr:to>
    <xdr:pic>
      <xdr:nvPicPr>
        <xdr:cNvPr id="8" name="Imagen 10" descr="C:\Users\carotorres\Desktop\funcion publica.jpg"/>
        <xdr:cNvPicPr preferRelativeResize="1">
          <a:picLocks noChangeAspect="1"/>
        </xdr:cNvPicPr>
      </xdr:nvPicPr>
      <xdr:blipFill>
        <a:blip r:embed="rId7"/>
        <a:srcRect r="52258"/>
        <a:stretch>
          <a:fillRect/>
        </a:stretch>
      </xdr:blipFill>
      <xdr:spPr>
        <a:xfrm>
          <a:off x="2162175" y="38100"/>
          <a:ext cx="1647825" cy="1390650"/>
        </a:xfrm>
        <a:prstGeom prst="rect">
          <a:avLst/>
        </a:prstGeom>
        <a:noFill/>
        <a:ln w="9525" cmpd="sng">
          <a:noFill/>
        </a:ln>
      </xdr:spPr>
    </xdr:pic>
    <xdr:clientData/>
  </xdr:twoCellAnchor>
  <xdr:twoCellAnchor editAs="oneCell">
    <xdr:from>
      <xdr:col>3</xdr:col>
      <xdr:colOff>1295400</xdr:colOff>
      <xdr:row>0</xdr:row>
      <xdr:rowOff>295275</xdr:rowOff>
    </xdr:from>
    <xdr:to>
      <xdr:col>4</xdr:col>
      <xdr:colOff>771525</xdr:colOff>
      <xdr:row>3</xdr:row>
      <xdr:rowOff>123825</xdr:rowOff>
    </xdr:to>
    <xdr:pic>
      <xdr:nvPicPr>
        <xdr:cNvPr id="9" name="Imagen 11" descr="C:\Users\carotorres\Desktop\funcion publica.jpg"/>
        <xdr:cNvPicPr preferRelativeResize="1">
          <a:picLocks noChangeAspect="1"/>
        </xdr:cNvPicPr>
      </xdr:nvPicPr>
      <xdr:blipFill>
        <a:blip r:embed="rId7"/>
        <a:srcRect l="50321"/>
        <a:stretch>
          <a:fillRect/>
        </a:stretch>
      </xdr:blipFill>
      <xdr:spPr>
        <a:xfrm>
          <a:off x="4676775" y="295275"/>
          <a:ext cx="12382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695325</xdr:colOff>
      <xdr:row>7</xdr:row>
      <xdr:rowOff>161925</xdr:rowOff>
    </xdr:from>
    <xdr:to>
      <xdr:col>18</xdr:col>
      <xdr:colOff>390525</xdr:colOff>
      <xdr:row>9</xdr:row>
      <xdr:rowOff>542925</xdr:rowOff>
    </xdr:to>
    <xdr:sp>
      <xdr:nvSpPr>
        <xdr:cNvPr id="1" name="Flecha derecha 2"/>
        <xdr:cNvSpPr>
          <a:spLocks/>
        </xdr:cNvSpPr>
      </xdr:nvSpPr>
      <xdr:spPr>
        <a:xfrm>
          <a:off x="13049250" y="2333625"/>
          <a:ext cx="5362575" cy="828675"/>
        </a:xfrm>
        <a:prstGeom prst="rightArrow">
          <a:avLst>
            <a:gd name="adj" fmla="val 36212"/>
          </a:avLst>
        </a:prstGeom>
        <a:gradFill rotWithShape="1">
          <a:gsLst>
            <a:gs pos="0">
              <a:srgbClr val="DCFFA0"/>
            </a:gs>
            <a:gs pos="100000">
              <a:srgbClr val="A0CA4A"/>
            </a:gs>
          </a:gsLst>
          <a:lin ang="5400000" scaled="1"/>
        </a:gradFill>
        <a:ln w="9525" cmpd="sng">
          <a:solidFill>
            <a:srgbClr val="98B954"/>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VER FORMATOS DILIGENCIADOS</a:t>
          </a:r>
        </a:p>
      </xdr:txBody>
    </xdr:sp>
    <xdr:clientData/>
  </xdr:twoCellAnchor>
  <xdr:twoCellAnchor>
    <xdr:from>
      <xdr:col>1</xdr:col>
      <xdr:colOff>0</xdr:colOff>
      <xdr:row>4</xdr:row>
      <xdr:rowOff>85725</xdr:rowOff>
    </xdr:from>
    <xdr:to>
      <xdr:col>4</xdr:col>
      <xdr:colOff>228600</xdr:colOff>
      <xdr:row>6</xdr:row>
      <xdr:rowOff>57150</xdr:rowOff>
    </xdr:to>
    <xdr:sp>
      <xdr:nvSpPr>
        <xdr:cNvPr id="2" name="Rectángulo redondeado 3">
          <a:hlinkClick r:id="rId1"/>
        </xdr:cNvPr>
        <xdr:cNvSpPr>
          <a:spLocks/>
        </xdr:cNvSpPr>
      </xdr:nvSpPr>
      <xdr:spPr>
        <a:xfrm>
          <a:off x="809625" y="1257300"/>
          <a:ext cx="4200525" cy="771525"/>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VOLVER AL INICIO</a:t>
          </a:r>
        </a:p>
      </xdr:txBody>
    </xdr:sp>
    <xdr:clientData/>
  </xdr:twoCellAnchor>
  <xdr:twoCellAnchor editAs="oneCell">
    <xdr:from>
      <xdr:col>2</xdr:col>
      <xdr:colOff>66675</xdr:colOff>
      <xdr:row>0</xdr:row>
      <xdr:rowOff>504825</xdr:rowOff>
    </xdr:from>
    <xdr:to>
      <xdr:col>3</xdr:col>
      <xdr:colOff>257175</xdr:colOff>
      <xdr:row>3</xdr:row>
      <xdr:rowOff>28575</xdr:rowOff>
    </xdr:to>
    <xdr:pic>
      <xdr:nvPicPr>
        <xdr:cNvPr id="3" name="Imagen 4" descr="C:\Users\carotorres\Desktop\dnp.jpg"/>
        <xdr:cNvPicPr preferRelativeResize="1">
          <a:picLocks noChangeAspect="1"/>
        </xdr:cNvPicPr>
      </xdr:nvPicPr>
      <xdr:blipFill>
        <a:blip r:embed="rId2"/>
        <a:stretch>
          <a:fillRect/>
        </a:stretch>
      </xdr:blipFill>
      <xdr:spPr>
        <a:xfrm>
          <a:off x="1685925" y="504825"/>
          <a:ext cx="1476375" cy="495300"/>
        </a:xfrm>
        <a:prstGeom prst="rect">
          <a:avLst/>
        </a:prstGeom>
        <a:noFill/>
        <a:ln w="9525" cmpd="sng">
          <a:noFill/>
        </a:ln>
      </xdr:spPr>
    </xdr:pic>
    <xdr:clientData/>
  </xdr:twoCellAnchor>
  <xdr:twoCellAnchor editAs="oneCell">
    <xdr:from>
      <xdr:col>5</xdr:col>
      <xdr:colOff>571500</xdr:colOff>
      <xdr:row>0</xdr:row>
      <xdr:rowOff>457200</xdr:rowOff>
    </xdr:from>
    <xdr:to>
      <xdr:col>7</xdr:col>
      <xdr:colOff>190500</xdr:colOff>
      <xdr:row>3</xdr:row>
      <xdr:rowOff>66675</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6162675" y="457200"/>
          <a:ext cx="1238250" cy="581025"/>
        </a:xfrm>
        <a:prstGeom prst="rect">
          <a:avLst/>
        </a:prstGeom>
        <a:noFill/>
        <a:ln w="9525" cmpd="sng">
          <a:noFill/>
        </a:ln>
      </xdr:spPr>
    </xdr:pic>
    <xdr:clientData/>
  </xdr:twoCellAnchor>
  <xdr:twoCellAnchor editAs="oneCell">
    <xdr:from>
      <xdr:col>3</xdr:col>
      <xdr:colOff>695325</xdr:colOff>
      <xdr:row>0</xdr:row>
      <xdr:rowOff>504825</xdr:rowOff>
    </xdr:from>
    <xdr:to>
      <xdr:col>4</xdr:col>
      <xdr:colOff>428625</xdr:colOff>
      <xdr:row>3</xdr:row>
      <xdr:rowOff>76200</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3600450" y="504825"/>
          <a:ext cx="1609725" cy="542925"/>
        </a:xfrm>
        <a:prstGeom prst="rect">
          <a:avLst/>
        </a:prstGeom>
        <a:noFill/>
        <a:ln w="9525" cmpd="sng">
          <a:noFill/>
        </a:ln>
      </xdr:spPr>
    </xdr:pic>
    <xdr:clientData/>
  </xdr:twoCellAnchor>
  <xdr:twoCellAnchor editAs="oneCell">
    <xdr:from>
      <xdr:col>7</xdr:col>
      <xdr:colOff>447675</xdr:colOff>
      <xdr:row>0</xdr:row>
      <xdr:rowOff>190500</xdr:rowOff>
    </xdr:from>
    <xdr:to>
      <xdr:col>8</xdr:col>
      <xdr:colOff>276225</xdr:colOff>
      <xdr:row>4</xdr:row>
      <xdr:rowOff>161925</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7658100" y="190500"/>
          <a:ext cx="1009650" cy="1143000"/>
        </a:xfrm>
        <a:prstGeom prst="rect">
          <a:avLst/>
        </a:prstGeom>
        <a:noFill/>
        <a:ln w="9525" cmpd="sng">
          <a:noFill/>
        </a:ln>
      </xdr:spPr>
    </xdr:pic>
    <xdr:clientData/>
  </xdr:twoCellAnchor>
  <xdr:twoCellAnchor editAs="oneCell">
    <xdr:from>
      <xdr:col>8</xdr:col>
      <xdr:colOff>333375</xdr:colOff>
      <xdr:row>0</xdr:row>
      <xdr:rowOff>352425</xdr:rowOff>
    </xdr:from>
    <xdr:to>
      <xdr:col>9</xdr:col>
      <xdr:colOff>238125</xdr:colOff>
      <xdr:row>4</xdr:row>
      <xdr:rowOff>85725</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8724900" y="352425"/>
          <a:ext cx="10858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47625</xdr:rowOff>
    </xdr:from>
    <xdr:to>
      <xdr:col>4</xdr:col>
      <xdr:colOff>428625</xdr:colOff>
      <xdr:row>8</xdr:row>
      <xdr:rowOff>123825</xdr:rowOff>
    </xdr:to>
    <xdr:sp>
      <xdr:nvSpPr>
        <xdr:cNvPr id="1" name="Rectángulo redondeado 2">
          <a:hlinkClick r:id="rId1"/>
        </xdr:cNvPr>
        <xdr:cNvSpPr>
          <a:spLocks/>
        </xdr:cNvSpPr>
      </xdr:nvSpPr>
      <xdr:spPr>
        <a:xfrm>
          <a:off x="809625" y="1247775"/>
          <a:ext cx="3409950" cy="781050"/>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VOLVER AL INICIO</a:t>
          </a:r>
        </a:p>
      </xdr:txBody>
    </xdr:sp>
    <xdr:clientData/>
  </xdr:twoCellAnchor>
  <xdr:twoCellAnchor>
    <xdr:from>
      <xdr:col>14</xdr:col>
      <xdr:colOff>695325</xdr:colOff>
      <xdr:row>9</xdr:row>
      <xdr:rowOff>161925</xdr:rowOff>
    </xdr:from>
    <xdr:to>
      <xdr:col>21</xdr:col>
      <xdr:colOff>390525</xdr:colOff>
      <xdr:row>11</xdr:row>
      <xdr:rowOff>542925</xdr:rowOff>
    </xdr:to>
    <xdr:sp>
      <xdr:nvSpPr>
        <xdr:cNvPr id="2" name="Flecha derecha 3"/>
        <xdr:cNvSpPr>
          <a:spLocks/>
        </xdr:cNvSpPr>
      </xdr:nvSpPr>
      <xdr:spPr>
        <a:xfrm>
          <a:off x="14249400" y="2266950"/>
          <a:ext cx="5362575" cy="1057275"/>
        </a:xfrm>
        <a:prstGeom prst="rightArrow">
          <a:avLst>
            <a:gd name="adj" fmla="val 42462"/>
          </a:avLst>
        </a:prstGeom>
        <a:gradFill rotWithShape="1">
          <a:gsLst>
            <a:gs pos="0">
              <a:srgbClr val="DCFFA0"/>
            </a:gs>
            <a:gs pos="100000">
              <a:srgbClr val="A0CA4A"/>
            </a:gs>
          </a:gsLst>
          <a:lin ang="5400000" scaled="1"/>
        </a:gradFill>
        <a:ln w="9525" cmpd="sng">
          <a:solidFill>
            <a:srgbClr val="98B954"/>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VER FORMATOS DILIGENCIADOS</a:t>
          </a:r>
        </a:p>
      </xdr:txBody>
    </xdr:sp>
    <xdr:clientData/>
  </xdr:twoCellAnchor>
  <xdr:twoCellAnchor editAs="oneCell">
    <xdr:from>
      <xdr:col>1</xdr:col>
      <xdr:colOff>800100</xdr:colOff>
      <xdr:row>1</xdr:row>
      <xdr:rowOff>190500</xdr:rowOff>
    </xdr:from>
    <xdr:to>
      <xdr:col>3</xdr:col>
      <xdr:colOff>533400</xdr:colOff>
      <xdr:row>4</xdr:row>
      <xdr:rowOff>123825</xdr:rowOff>
    </xdr:to>
    <xdr:pic>
      <xdr:nvPicPr>
        <xdr:cNvPr id="3" name="Imagen 4" descr="C:\Users\carotorres\Desktop\dnp.jpg"/>
        <xdr:cNvPicPr preferRelativeResize="1">
          <a:picLocks noChangeAspect="1"/>
        </xdr:cNvPicPr>
      </xdr:nvPicPr>
      <xdr:blipFill>
        <a:blip r:embed="rId2"/>
        <a:stretch>
          <a:fillRect/>
        </a:stretch>
      </xdr:blipFill>
      <xdr:spPr>
        <a:xfrm>
          <a:off x="1609725" y="390525"/>
          <a:ext cx="1609725" cy="533400"/>
        </a:xfrm>
        <a:prstGeom prst="rect">
          <a:avLst/>
        </a:prstGeom>
        <a:noFill/>
        <a:ln w="9525" cmpd="sng">
          <a:noFill/>
        </a:ln>
      </xdr:spPr>
    </xdr:pic>
    <xdr:clientData/>
  </xdr:twoCellAnchor>
  <xdr:twoCellAnchor editAs="oneCell">
    <xdr:from>
      <xdr:col>5</xdr:col>
      <xdr:colOff>457200</xdr:colOff>
      <xdr:row>1</xdr:row>
      <xdr:rowOff>123825</xdr:rowOff>
    </xdr:from>
    <xdr:to>
      <xdr:col>7</xdr:col>
      <xdr:colOff>219075</xdr:colOff>
      <xdr:row>4</xdr:row>
      <xdr:rowOff>171450</xdr:rowOff>
    </xdr:to>
    <xdr:pic>
      <xdr:nvPicPr>
        <xdr:cNvPr id="4" name="Imagen 5" descr="C:\Users\carotorres\Desktop\funcion publica.jpg"/>
        <xdr:cNvPicPr preferRelativeResize="1">
          <a:picLocks noChangeAspect="1"/>
        </xdr:cNvPicPr>
      </xdr:nvPicPr>
      <xdr:blipFill>
        <a:blip r:embed="rId3"/>
        <a:srcRect l="50321"/>
        <a:stretch>
          <a:fillRect/>
        </a:stretch>
      </xdr:blipFill>
      <xdr:spPr>
        <a:xfrm>
          <a:off x="5429250" y="323850"/>
          <a:ext cx="1381125" cy="647700"/>
        </a:xfrm>
        <a:prstGeom prst="rect">
          <a:avLst/>
        </a:prstGeom>
        <a:noFill/>
        <a:ln w="9525" cmpd="sng">
          <a:noFill/>
        </a:ln>
      </xdr:spPr>
    </xdr:pic>
    <xdr:clientData/>
  </xdr:twoCellAnchor>
  <xdr:twoCellAnchor editAs="oneCell">
    <xdr:from>
      <xdr:col>3</xdr:col>
      <xdr:colOff>561975</xdr:colOff>
      <xdr:row>1</xdr:row>
      <xdr:rowOff>190500</xdr:rowOff>
    </xdr:from>
    <xdr:to>
      <xdr:col>5</xdr:col>
      <xdr:colOff>66675</xdr:colOff>
      <xdr:row>4</xdr:row>
      <xdr:rowOff>123825</xdr:rowOff>
    </xdr:to>
    <xdr:pic>
      <xdr:nvPicPr>
        <xdr:cNvPr id="5" name="Imagen 6" descr="C:\Users\carotorres\Desktop\funcion publica.jpg"/>
        <xdr:cNvPicPr preferRelativeResize="1">
          <a:picLocks noChangeAspect="1"/>
        </xdr:cNvPicPr>
      </xdr:nvPicPr>
      <xdr:blipFill>
        <a:blip r:embed="rId3"/>
        <a:srcRect l="-1" t="32295" r="53355" b="21667"/>
        <a:stretch>
          <a:fillRect/>
        </a:stretch>
      </xdr:blipFill>
      <xdr:spPr>
        <a:xfrm>
          <a:off x="3248025" y="390525"/>
          <a:ext cx="1790700" cy="533400"/>
        </a:xfrm>
        <a:prstGeom prst="rect">
          <a:avLst/>
        </a:prstGeom>
        <a:noFill/>
        <a:ln w="9525" cmpd="sng">
          <a:noFill/>
        </a:ln>
      </xdr:spPr>
    </xdr:pic>
    <xdr:clientData/>
  </xdr:twoCellAnchor>
  <xdr:twoCellAnchor editAs="oneCell">
    <xdr:from>
      <xdr:col>7</xdr:col>
      <xdr:colOff>504825</xdr:colOff>
      <xdr:row>0</xdr:row>
      <xdr:rowOff>57150</xdr:rowOff>
    </xdr:from>
    <xdr:to>
      <xdr:col>8</xdr:col>
      <xdr:colOff>695325</xdr:colOff>
      <xdr:row>6</xdr:row>
      <xdr:rowOff>0</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7096125" y="57150"/>
          <a:ext cx="1000125" cy="1143000"/>
        </a:xfrm>
        <a:prstGeom prst="rect">
          <a:avLst/>
        </a:prstGeom>
        <a:noFill/>
        <a:ln w="9525" cmpd="sng">
          <a:noFill/>
        </a:ln>
      </xdr:spPr>
    </xdr:pic>
    <xdr:clientData/>
  </xdr:twoCellAnchor>
  <xdr:twoCellAnchor editAs="oneCell">
    <xdr:from>
      <xdr:col>9</xdr:col>
      <xdr:colOff>85725</xdr:colOff>
      <xdr:row>1</xdr:row>
      <xdr:rowOff>9525</xdr:rowOff>
    </xdr:from>
    <xdr:to>
      <xdr:col>10</xdr:col>
      <xdr:colOff>314325</xdr:colOff>
      <xdr:row>5</xdr:row>
      <xdr:rowOff>123825</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8296275" y="209550"/>
          <a:ext cx="109537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4</xdr:row>
      <xdr:rowOff>114300</xdr:rowOff>
    </xdr:from>
    <xdr:to>
      <xdr:col>4</xdr:col>
      <xdr:colOff>419100</xdr:colOff>
      <xdr:row>6</xdr:row>
      <xdr:rowOff>0</xdr:rowOff>
    </xdr:to>
    <xdr:sp>
      <xdr:nvSpPr>
        <xdr:cNvPr id="1" name="Rectángulo redondeado 2">
          <a:hlinkClick r:id="rId1"/>
        </xdr:cNvPr>
        <xdr:cNvSpPr>
          <a:spLocks/>
        </xdr:cNvSpPr>
      </xdr:nvSpPr>
      <xdr:spPr>
        <a:xfrm>
          <a:off x="800100" y="1123950"/>
          <a:ext cx="5153025" cy="276225"/>
        </a:xfrm>
        <a:prstGeom prst="roundRect">
          <a:avLst/>
        </a:prstGeom>
        <a:solidFill>
          <a:srgbClr val="008000"/>
        </a:solidFill>
        <a:ln w="9525" cmpd="sng">
          <a:solidFill>
            <a:srgbClr val="4A7EBB"/>
          </a:solidFill>
          <a:headEnd type="none"/>
          <a:tailEnd type="none"/>
        </a:ln>
      </xdr:spPr>
      <xdr:txBody>
        <a:bodyPr vertOverflow="clip" wrap="square" lIns="27432" tIns="22860" rIns="27432" bIns="22860" anchor="ctr"/>
        <a:p>
          <a:pPr algn="ctr">
            <a:defRPr/>
          </a:pPr>
          <a:r>
            <a:rPr lang="en-US" cap="none" sz="1400" b="1" i="0" u="none" baseline="0">
              <a:solidFill>
                <a:srgbClr val="FFFFFF"/>
              </a:solidFill>
              <a:latin typeface="Calibri"/>
              <a:ea typeface="Calibri"/>
              <a:cs typeface="Calibri"/>
            </a:rPr>
            <a:t>VOLVER AL INICIO</a:t>
          </a:r>
        </a:p>
      </xdr:txBody>
    </xdr:sp>
    <xdr:clientData/>
  </xdr:twoCellAnchor>
  <xdr:twoCellAnchor>
    <xdr:from>
      <xdr:col>16</xdr:col>
      <xdr:colOff>695325</xdr:colOff>
      <xdr:row>7</xdr:row>
      <xdr:rowOff>161925</xdr:rowOff>
    </xdr:from>
    <xdr:to>
      <xdr:col>23</xdr:col>
      <xdr:colOff>390525</xdr:colOff>
      <xdr:row>9</xdr:row>
      <xdr:rowOff>171450</xdr:rowOff>
    </xdr:to>
    <xdr:sp>
      <xdr:nvSpPr>
        <xdr:cNvPr id="2" name="Flecha derecha 3"/>
        <xdr:cNvSpPr>
          <a:spLocks/>
        </xdr:cNvSpPr>
      </xdr:nvSpPr>
      <xdr:spPr>
        <a:xfrm>
          <a:off x="26127075" y="1762125"/>
          <a:ext cx="5362575" cy="428625"/>
        </a:xfrm>
        <a:prstGeom prst="rightArrow">
          <a:avLst>
            <a:gd name="adj" fmla="val 42462"/>
          </a:avLst>
        </a:prstGeom>
        <a:gradFill rotWithShape="1">
          <a:gsLst>
            <a:gs pos="0">
              <a:srgbClr val="DCFFA0"/>
            </a:gs>
            <a:gs pos="100000">
              <a:srgbClr val="A0CA4A"/>
            </a:gs>
          </a:gsLst>
          <a:lin ang="5400000" scaled="1"/>
        </a:gradFill>
        <a:ln w="9525" cmpd="sng">
          <a:solidFill>
            <a:srgbClr val="98B954"/>
          </a:solidFill>
          <a:headEnd type="none"/>
          <a:tailEnd type="none"/>
        </a:ln>
      </xdr:spPr>
      <xdr:txBody>
        <a:bodyPr vertOverflow="clip" wrap="square" lIns="27432" tIns="27432" rIns="27432" bIns="27432" anchor="ctr"/>
        <a:p>
          <a:pPr algn="ctr">
            <a:defRPr/>
          </a:pPr>
          <a:r>
            <a:rPr lang="en-US" cap="none" sz="1400" b="1" i="0" u="none" baseline="0">
              <a:solidFill>
                <a:srgbClr val="000000"/>
              </a:solidFill>
              <a:latin typeface="Calibri"/>
              <a:ea typeface="Calibri"/>
              <a:cs typeface="Calibri"/>
            </a:rPr>
            <a:t>VER FORMATOS DILIGENCIADOS</a:t>
          </a:r>
        </a:p>
      </xdr:txBody>
    </xdr:sp>
    <xdr:clientData/>
  </xdr:twoCellAnchor>
  <xdr:twoCellAnchor editAs="oneCell">
    <xdr:from>
      <xdr:col>1</xdr:col>
      <xdr:colOff>800100</xdr:colOff>
      <xdr:row>1</xdr:row>
      <xdr:rowOff>171450</xdr:rowOff>
    </xdr:from>
    <xdr:to>
      <xdr:col>3</xdr:col>
      <xdr:colOff>561975</xdr:colOff>
      <xdr:row>3</xdr:row>
      <xdr:rowOff>409575</xdr:rowOff>
    </xdr:to>
    <xdr:pic>
      <xdr:nvPicPr>
        <xdr:cNvPr id="3" name="Imagen 9" descr="C:\Users\carotorres\Desktop\dnp.jpg"/>
        <xdr:cNvPicPr preferRelativeResize="1">
          <a:picLocks noChangeAspect="1"/>
        </xdr:cNvPicPr>
      </xdr:nvPicPr>
      <xdr:blipFill>
        <a:blip r:embed="rId2"/>
        <a:stretch>
          <a:fillRect/>
        </a:stretch>
      </xdr:blipFill>
      <xdr:spPr>
        <a:xfrm>
          <a:off x="1609725" y="361950"/>
          <a:ext cx="1943100" cy="638175"/>
        </a:xfrm>
        <a:prstGeom prst="rect">
          <a:avLst/>
        </a:prstGeom>
        <a:noFill/>
        <a:ln w="9525" cmpd="sng">
          <a:noFill/>
        </a:ln>
      </xdr:spPr>
    </xdr:pic>
    <xdr:clientData/>
  </xdr:twoCellAnchor>
  <xdr:twoCellAnchor editAs="oneCell">
    <xdr:from>
      <xdr:col>6</xdr:col>
      <xdr:colOff>200025</xdr:colOff>
      <xdr:row>1</xdr:row>
      <xdr:rowOff>171450</xdr:rowOff>
    </xdr:from>
    <xdr:to>
      <xdr:col>7</xdr:col>
      <xdr:colOff>85725</xdr:colOff>
      <xdr:row>3</xdr:row>
      <xdr:rowOff>352425</xdr:rowOff>
    </xdr:to>
    <xdr:pic>
      <xdr:nvPicPr>
        <xdr:cNvPr id="4" name="Imagen 10" descr="C:\Users\carotorres\Desktop\funcion publica.jpg"/>
        <xdr:cNvPicPr preferRelativeResize="1">
          <a:picLocks noChangeAspect="1"/>
        </xdr:cNvPicPr>
      </xdr:nvPicPr>
      <xdr:blipFill>
        <a:blip r:embed="rId3"/>
        <a:srcRect l="50321"/>
        <a:stretch>
          <a:fillRect/>
        </a:stretch>
      </xdr:blipFill>
      <xdr:spPr>
        <a:xfrm>
          <a:off x="11525250" y="361950"/>
          <a:ext cx="1419225" cy="581025"/>
        </a:xfrm>
        <a:prstGeom prst="rect">
          <a:avLst/>
        </a:prstGeom>
        <a:noFill/>
        <a:ln w="9525" cmpd="sng">
          <a:noFill/>
        </a:ln>
      </xdr:spPr>
    </xdr:pic>
    <xdr:clientData/>
  </xdr:twoCellAnchor>
  <xdr:twoCellAnchor editAs="oneCell">
    <xdr:from>
      <xdr:col>4</xdr:col>
      <xdr:colOff>228600</xdr:colOff>
      <xdr:row>1</xdr:row>
      <xdr:rowOff>104775</xdr:rowOff>
    </xdr:from>
    <xdr:to>
      <xdr:col>4</xdr:col>
      <xdr:colOff>2076450</xdr:colOff>
      <xdr:row>3</xdr:row>
      <xdr:rowOff>352425</xdr:rowOff>
    </xdr:to>
    <xdr:pic>
      <xdr:nvPicPr>
        <xdr:cNvPr id="5" name="Imagen 11" descr="C:\Users\carotorres\Desktop\funcion publica.jpg"/>
        <xdr:cNvPicPr preferRelativeResize="1">
          <a:picLocks noChangeAspect="1"/>
        </xdr:cNvPicPr>
      </xdr:nvPicPr>
      <xdr:blipFill>
        <a:blip r:embed="rId3"/>
        <a:srcRect l="-1" t="32295" r="53355" b="21667"/>
        <a:stretch>
          <a:fillRect/>
        </a:stretch>
      </xdr:blipFill>
      <xdr:spPr>
        <a:xfrm>
          <a:off x="5762625" y="295275"/>
          <a:ext cx="1847850" cy="647700"/>
        </a:xfrm>
        <a:prstGeom prst="rect">
          <a:avLst/>
        </a:prstGeom>
        <a:noFill/>
        <a:ln w="9525" cmpd="sng">
          <a:noFill/>
        </a:ln>
      </xdr:spPr>
    </xdr:pic>
    <xdr:clientData/>
  </xdr:twoCellAnchor>
  <xdr:twoCellAnchor editAs="oneCell">
    <xdr:from>
      <xdr:col>7</xdr:col>
      <xdr:colOff>685800</xdr:colOff>
      <xdr:row>1</xdr:row>
      <xdr:rowOff>66675</xdr:rowOff>
    </xdr:from>
    <xdr:to>
      <xdr:col>8</xdr:col>
      <xdr:colOff>914400</xdr:colOff>
      <xdr:row>4</xdr:row>
      <xdr:rowOff>200025</xdr:rowOff>
    </xdr:to>
    <xdr:pic>
      <xdr:nvPicPr>
        <xdr:cNvPr id="6" name="Picture 3" descr="http://www.procuraduria.gov.co/portal/media/image/99.jpg"/>
        <xdr:cNvPicPr preferRelativeResize="1">
          <a:picLocks noChangeAspect="1"/>
        </xdr:cNvPicPr>
      </xdr:nvPicPr>
      <xdr:blipFill>
        <a:blip r:embed="rId4"/>
        <a:stretch>
          <a:fillRect/>
        </a:stretch>
      </xdr:blipFill>
      <xdr:spPr>
        <a:xfrm>
          <a:off x="13544550" y="257175"/>
          <a:ext cx="1038225" cy="952500"/>
        </a:xfrm>
        <a:prstGeom prst="rect">
          <a:avLst/>
        </a:prstGeom>
        <a:noFill/>
        <a:ln w="9525" cmpd="sng">
          <a:noFill/>
        </a:ln>
      </xdr:spPr>
    </xdr:pic>
    <xdr:clientData/>
  </xdr:twoCellAnchor>
  <xdr:twoCellAnchor editAs="oneCell">
    <xdr:from>
      <xdr:col>9</xdr:col>
      <xdr:colOff>200025</xdr:colOff>
      <xdr:row>1</xdr:row>
      <xdr:rowOff>190500</xdr:rowOff>
    </xdr:from>
    <xdr:to>
      <xdr:col>9</xdr:col>
      <xdr:colOff>1295400</xdr:colOff>
      <xdr:row>4</xdr:row>
      <xdr:rowOff>190500</xdr:rowOff>
    </xdr:to>
    <xdr:pic>
      <xdr:nvPicPr>
        <xdr:cNvPr id="7" name="Picture 5" descr="http://www.archivogeneral.gov.co/sites/all/themes/nevia/images/transparencia33.jpg"/>
        <xdr:cNvPicPr preferRelativeResize="1">
          <a:picLocks noChangeAspect="1"/>
        </xdr:cNvPicPr>
      </xdr:nvPicPr>
      <xdr:blipFill>
        <a:blip r:embed="rId5"/>
        <a:srcRect l="19256" r="20976" b="-6373"/>
        <a:stretch>
          <a:fillRect/>
        </a:stretch>
      </xdr:blipFill>
      <xdr:spPr>
        <a:xfrm>
          <a:off x="15020925" y="381000"/>
          <a:ext cx="1095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gonzalez@dnp.gov.co"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20"/>
  <sheetViews>
    <sheetView workbookViewId="0" topLeftCell="A4">
      <selection activeCell="D10" sqref="D10:H10"/>
    </sheetView>
  </sheetViews>
  <sheetFormatPr defaultColWidth="11.00390625" defaultRowHeight="15.75"/>
  <sheetData>
    <row r="1" spans="18:23" s="1" customFormat="1" ht="45" customHeight="1">
      <c r="R1" s="31"/>
      <c r="S1" s="31"/>
      <c r="T1" s="31"/>
      <c r="U1" s="31"/>
      <c r="V1" s="31"/>
      <c r="W1" s="31"/>
    </row>
    <row r="4" spans="1:8" ht="15.75">
      <c r="A4" s="252" t="s">
        <v>169</v>
      </c>
      <c r="B4" s="252"/>
      <c r="C4" s="252"/>
      <c r="D4" s="252"/>
      <c r="E4" s="252"/>
      <c r="F4" s="252"/>
      <c r="G4" s="252"/>
      <c r="H4" s="252"/>
    </row>
    <row r="5" spans="1:8" ht="15">
      <c r="A5" s="74"/>
      <c r="B5" s="74"/>
      <c r="C5" s="74"/>
      <c r="D5" s="74"/>
      <c r="E5" s="74"/>
      <c r="F5" s="74"/>
      <c r="G5" s="74"/>
      <c r="H5" s="74"/>
    </row>
    <row r="6" spans="1:8" ht="15">
      <c r="A6" s="74" t="s">
        <v>170</v>
      </c>
      <c r="B6" s="74"/>
      <c r="C6" s="74"/>
      <c r="D6" s="74"/>
      <c r="E6" s="74"/>
      <c r="F6" s="74"/>
      <c r="G6" s="74"/>
      <c r="H6" s="74"/>
    </row>
    <row r="7" spans="1:8" ht="15">
      <c r="A7" s="74"/>
      <c r="B7" s="74"/>
      <c r="C7" s="74"/>
      <c r="D7" s="74"/>
      <c r="E7" s="74"/>
      <c r="F7" s="74"/>
      <c r="G7" s="74"/>
      <c r="H7" s="74"/>
    </row>
    <row r="8" spans="1:8" ht="15">
      <c r="A8" s="253" t="s">
        <v>171</v>
      </c>
      <c r="B8" s="253"/>
      <c r="C8" s="253"/>
      <c r="D8" s="254" t="s">
        <v>172</v>
      </c>
      <c r="E8" s="254"/>
      <c r="F8" s="254"/>
      <c r="G8" s="254"/>
      <c r="H8" s="254"/>
    </row>
    <row r="9" spans="1:8" ht="118.5" customHeight="1">
      <c r="A9" s="249" t="s">
        <v>173</v>
      </c>
      <c r="B9" s="249"/>
      <c r="C9" s="249"/>
      <c r="D9" s="255" t="s">
        <v>183</v>
      </c>
      <c r="E9" s="256"/>
      <c r="F9" s="256"/>
      <c r="G9" s="256"/>
      <c r="H9" s="257"/>
    </row>
    <row r="10" spans="1:8" ht="118.5" customHeight="1">
      <c r="A10" s="249" t="s">
        <v>174</v>
      </c>
      <c r="B10" s="249"/>
      <c r="C10" s="249"/>
      <c r="D10" s="250" t="s">
        <v>184</v>
      </c>
      <c r="E10" s="250"/>
      <c r="F10" s="250"/>
      <c r="G10" s="250"/>
      <c r="H10" s="250"/>
    </row>
    <row r="11" spans="1:8" ht="129" customHeight="1">
      <c r="A11" s="249" t="s">
        <v>175</v>
      </c>
      <c r="B11" s="249"/>
      <c r="C11" s="249"/>
      <c r="D11" s="250" t="s">
        <v>185</v>
      </c>
      <c r="E11" s="251"/>
      <c r="F11" s="251"/>
      <c r="G11" s="251"/>
      <c r="H11" s="251"/>
    </row>
    <row r="12" spans="1:8" ht="118.5" customHeight="1">
      <c r="A12" s="249" t="s">
        <v>176</v>
      </c>
      <c r="B12" s="249"/>
      <c r="C12" s="249"/>
      <c r="D12" s="250" t="s">
        <v>186</v>
      </c>
      <c r="E12" s="251"/>
      <c r="F12" s="251"/>
      <c r="G12" s="251"/>
      <c r="H12" s="251"/>
    </row>
    <row r="13" spans="1:8" ht="81.75" customHeight="1">
      <c r="A13" s="249" t="s">
        <v>177</v>
      </c>
      <c r="B13" s="249"/>
      <c r="C13" s="249"/>
      <c r="D13" s="251" t="s">
        <v>622</v>
      </c>
      <c r="E13" s="251"/>
      <c r="F13" s="251"/>
      <c r="G13" s="251"/>
      <c r="H13" s="251"/>
    </row>
    <row r="14" spans="1:8" ht="27" customHeight="1">
      <c r="A14" s="74"/>
      <c r="B14" s="74"/>
      <c r="C14" s="74"/>
      <c r="D14" s="74"/>
      <c r="E14" s="74"/>
      <c r="F14" s="74"/>
      <c r="G14" s="74"/>
      <c r="H14" s="74"/>
    </row>
    <row r="15" spans="1:8" ht="15">
      <c r="A15" s="74" t="s">
        <v>178</v>
      </c>
      <c r="B15" s="74"/>
      <c r="C15" s="74"/>
      <c r="D15" s="74"/>
      <c r="E15" s="74"/>
      <c r="F15" s="74"/>
      <c r="G15" s="74"/>
      <c r="H15" s="74"/>
    </row>
    <row r="16" spans="1:8" ht="15">
      <c r="A16" s="74" t="s">
        <v>179</v>
      </c>
      <c r="B16" s="74"/>
      <c r="C16" s="74"/>
      <c r="D16" s="74"/>
      <c r="E16" s="74"/>
      <c r="F16" s="74"/>
      <c r="G16" s="74"/>
      <c r="H16" s="74"/>
    </row>
    <row r="17" spans="1:8" ht="15">
      <c r="A17" s="74" t="s">
        <v>180</v>
      </c>
      <c r="B17" s="74"/>
      <c r="C17" s="74"/>
      <c r="D17" s="74"/>
      <c r="E17" s="74"/>
      <c r="F17" s="74"/>
      <c r="G17" s="74"/>
      <c r="H17" s="74"/>
    </row>
    <row r="18" spans="1:8" ht="15">
      <c r="A18" s="74" t="s">
        <v>181</v>
      </c>
      <c r="B18" s="74"/>
      <c r="C18" s="74"/>
      <c r="D18" s="74"/>
      <c r="E18" s="74"/>
      <c r="F18" s="74"/>
      <c r="G18" s="74"/>
      <c r="H18" s="74"/>
    </row>
    <row r="19" spans="1:8" ht="15">
      <c r="A19" s="75" t="s">
        <v>182</v>
      </c>
      <c r="B19" s="74"/>
      <c r="C19" s="74"/>
      <c r="D19" s="74"/>
      <c r="E19" s="74"/>
      <c r="F19" s="74"/>
      <c r="G19" s="74"/>
      <c r="H19" s="74"/>
    </row>
    <row r="20" spans="1:8" ht="15">
      <c r="A20" s="74"/>
      <c r="B20" s="74"/>
      <c r="C20" s="74"/>
      <c r="D20" s="74"/>
      <c r="E20" s="74"/>
      <c r="F20" s="74"/>
      <c r="G20" s="74"/>
      <c r="H20" s="74"/>
    </row>
  </sheetData>
  <sheetProtection/>
  <mergeCells count="13">
    <mergeCell ref="A10:C10"/>
    <mergeCell ref="D10:H10"/>
    <mergeCell ref="A4:H4"/>
    <mergeCell ref="A8:C8"/>
    <mergeCell ref="D8:H8"/>
    <mergeCell ref="A9:C9"/>
    <mergeCell ref="D9:H9"/>
    <mergeCell ref="A11:C11"/>
    <mergeCell ref="D11:H11"/>
    <mergeCell ref="A12:C12"/>
    <mergeCell ref="D12:H12"/>
    <mergeCell ref="A13:C13"/>
    <mergeCell ref="D13:H13"/>
  </mergeCells>
  <hyperlinks>
    <hyperlink ref="A19" r:id="rId1" display="ygonzalez@dnp.gov.co"/>
  </hyperlinks>
  <printOptions/>
  <pageMargins left="0.7" right="0.7" top="0.75" bottom="0.75" header="0.3" footer="0.3"/>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sheetPr>
    <tabColor rgb="FF008000"/>
  </sheetPr>
  <dimension ref="C1:W33"/>
  <sheetViews>
    <sheetView zoomScale="70" zoomScaleNormal="70" workbookViewId="0" topLeftCell="B2">
      <selection activeCell="I15" sqref="I15:O15"/>
    </sheetView>
  </sheetViews>
  <sheetFormatPr defaultColWidth="10.625" defaultRowHeight="15.75"/>
  <cols>
    <col min="1" max="2" width="10.625" style="47" customWidth="1"/>
    <col min="3" max="7" width="23.125" style="47" customWidth="1"/>
    <col min="8" max="8" width="10.125" style="47" customWidth="1"/>
    <col min="9" max="16384" width="10.625" style="47" customWidth="1"/>
  </cols>
  <sheetData>
    <row r="1" spans="18:23" s="1" customFormat="1" ht="45" customHeight="1">
      <c r="R1" s="31"/>
      <c r="S1" s="31"/>
      <c r="T1" s="31"/>
      <c r="U1" s="31"/>
      <c r="V1" s="31"/>
      <c r="W1" s="31"/>
    </row>
    <row r="2" ht="15.75"/>
    <row r="3" ht="15.75"/>
    <row r="4" ht="15.75"/>
    <row r="5" ht="15.75"/>
    <row r="6" ht="15.75"/>
    <row r="7" spans="3:8" ht="15">
      <c r="C7" s="258" t="s">
        <v>91</v>
      </c>
      <c r="D7" s="258"/>
      <c r="E7" s="258"/>
      <c r="F7" s="258"/>
      <c r="G7" s="258"/>
      <c r="H7" s="258"/>
    </row>
    <row r="8" spans="3:8" ht="15">
      <c r="C8" s="258"/>
      <c r="D8" s="258"/>
      <c r="E8" s="258"/>
      <c r="F8" s="258"/>
      <c r="G8" s="258"/>
      <c r="H8" s="258"/>
    </row>
    <row r="9" ht="33.75" customHeight="1"/>
    <row r="10" ht="33.75" customHeight="1"/>
    <row r="11" spans="9:15" ht="24" thickBot="1">
      <c r="I11" s="259" t="s">
        <v>95</v>
      </c>
      <c r="J11" s="259"/>
      <c r="K11" s="259"/>
      <c r="L11" s="259"/>
      <c r="M11" s="259"/>
      <c r="N11" s="259"/>
      <c r="O11" s="259"/>
    </row>
    <row r="12" spans="9:15" ht="15">
      <c r="I12" s="62"/>
      <c r="J12" s="63"/>
      <c r="K12" s="63"/>
      <c r="L12" s="63"/>
      <c r="M12" s="63"/>
      <c r="N12" s="63"/>
      <c r="O12" s="64"/>
    </row>
    <row r="13" spans="9:15" ht="15">
      <c r="I13" s="260" t="s">
        <v>43</v>
      </c>
      <c r="J13" s="261"/>
      <c r="K13" s="261"/>
      <c r="L13" s="261"/>
      <c r="M13" s="261"/>
      <c r="N13" s="261"/>
      <c r="O13" s="262"/>
    </row>
    <row r="14" spans="9:15" ht="15">
      <c r="I14" s="260" t="s">
        <v>44</v>
      </c>
      <c r="J14" s="261"/>
      <c r="K14" s="261"/>
      <c r="L14" s="261"/>
      <c r="M14" s="261"/>
      <c r="N14" s="261"/>
      <c r="O14" s="262"/>
    </row>
    <row r="15" spans="9:15" ht="15">
      <c r="I15" s="260" t="s">
        <v>96</v>
      </c>
      <c r="J15" s="261"/>
      <c r="K15" s="261"/>
      <c r="L15" s="261"/>
      <c r="M15" s="261"/>
      <c r="N15" s="261"/>
      <c r="O15" s="262"/>
    </row>
    <row r="16" spans="9:15" ht="15.75" thickBot="1">
      <c r="I16" s="65"/>
      <c r="J16" s="66"/>
      <c r="K16" s="66"/>
      <c r="L16" s="66"/>
      <c r="M16" s="66"/>
      <c r="N16" s="66"/>
      <c r="O16" s="67"/>
    </row>
    <row r="18" ht="15.75" thickBot="1"/>
    <row r="19" spans="9:15" ht="15">
      <c r="I19" s="266" t="s">
        <v>45</v>
      </c>
      <c r="J19" s="267"/>
      <c r="K19" s="267"/>
      <c r="L19" s="267"/>
      <c r="M19" s="267"/>
      <c r="N19" s="267"/>
      <c r="O19" s="268"/>
    </row>
    <row r="20" spans="9:15" ht="15">
      <c r="I20" s="263" t="s">
        <v>93</v>
      </c>
      <c r="J20" s="264"/>
      <c r="K20" s="264"/>
      <c r="L20" s="264"/>
      <c r="M20" s="264"/>
      <c r="N20" s="264"/>
      <c r="O20" s="265"/>
    </row>
    <row r="21" spans="9:15" ht="15">
      <c r="I21" s="68"/>
      <c r="J21" s="69"/>
      <c r="K21" s="69"/>
      <c r="L21" s="69"/>
      <c r="M21" s="69"/>
      <c r="N21" s="69"/>
      <c r="O21" s="70"/>
    </row>
    <row r="22" spans="9:15" ht="15">
      <c r="I22" s="68"/>
      <c r="J22" s="69"/>
      <c r="K22" s="69"/>
      <c r="L22" s="69"/>
      <c r="M22" s="69"/>
      <c r="N22" s="69"/>
      <c r="O22" s="70"/>
    </row>
    <row r="23" spans="9:15" ht="15.75" thickBot="1">
      <c r="I23" s="71"/>
      <c r="J23" s="72"/>
      <c r="K23" s="72"/>
      <c r="L23" s="72"/>
      <c r="M23" s="72"/>
      <c r="N23" s="72"/>
      <c r="O23" s="73"/>
    </row>
    <row r="25" ht="15.75" thickBot="1"/>
    <row r="26" spans="9:15" ht="15">
      <c r="I26" s="266" t="s">
        <v>46</v>
      </c>
      <c r="J26" s="267"/>
      <c r="K26" s="267"/>
      <c r="L26" s="267"/>
      <c r="M26" s="267"/>
      <c r="N26" s="267"/>
      <c r="O26" s="268"/>
    </row>
    <row r="27" spans="9:15" ht="15">
      <c r="I27" s="263" t="s">
        <v>168</v>
      </c>
      <c r="J27" s="264"/>
      <c r="K27" s="264"/>
      <c r="L27" s="264"/>
      <c r="M27" s="264"/>
      <c r="N27" s="264"/>
      <c r="O27" s="265"/>
    </row>
    <row r="28" spans="9:15" ht="15">
      <c r="I28" s="263" t="s">
        <v>94</v>
      </c>
      <c r="J28" s="264"/>
      <c r="K28" s="264"/>
      <c r="L28" s="264"/>
      <c r="M28" s="264"/>
      <c r="N28" s="264"/>
      <c r="O28" s="265"/>
    </row>
    <row r="29" spans="9:15" ht="15">
      <c r="I29" s="68"/>
      <c r="J29" s="69"/>
      <c r="K29" s="69"/>
      <c r="L29" s="69"/>
      <c r="M29" s="69"/>
      <c r="N29" s="69"/>
      <c r="O29" s="70"/>
    </row>
    <row r="30" spans="9:15" ht="15.75" thickBot="1">
      <c r="I30" s="71"/>
      <c r="J30" s="72"/>
      <c r="K30" s="72"/>
      <c r="L30" s="72"/>
      <c r="M30" s="72"/>
      <c r="N30" s="72"/>
      <c r="O30" s="73"/>
    </row>
    <row r="33" spans="3:8" ht="15">
      <c r="C33" s="269" t="s">
        <v>167</v>
      </c>
      <c r="D33" s="269"/>
      <c r="E33" s="269"/>
      <c r="F33" s="269"/>
      <c r="G33" s="269"/>
      <c r="H33" s="269"/>
    </row>
  </sheetData>
  <sheetProtection/>
  <mergeCells count="11">
    <mergeCell ref="I26:O26"/>
    <mergeCell ref="I27:O27"/>
    <mergeCell ref="I28:O28"/>
    <mergeCell ref="C33:H33"/>
    <mergeCell ref="I19:O19"/>
    <mergeCell ref="C7:H8"/>
    <mergeCell ref="I11:O11"/>
    <mergeCell ref="I13:O13"/>
    <mergeCell ref="I14:O14"/>
    <mergeCell ref="I15:O15"/>
    <mergeCell ref="I20:O20"/>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AC40"/>
  <sheetViews>
    <sheetView zoomScale="125" zoomScaleNormal="125" workbookViewId="0" topLeftCell="A36">
      <selection activeCell="I25" sqref="I25"/>
    </sheetView>
  </sheetViews>
  <sheetFormatPr defaultColWidth="10.625" defaultRowHeight="15.75"/>
  <cols>
    <col min="1" max="2" width="10.625" style="1" customWidth="1"/>
    <col min="3" max="3" width="16.875" style="1" customWidth="1"/>
    <col min="4" max="4" width="24.625" style="1" customWidth="1"/>
    <col min="5" max="7" width="10.625" style="1" customWidth="1"/>
    <col min="8" max="10" width="15.50390625" style="1" customWidth="1"/>
    <col min="11" max="11" width="21.00390625" style="1" customWidth="1"/>
    <col min="12" max="12" width="10.625" style="1" customWidth="1"/>
    <col min="13" max="18" width="10.625" style="31" customWidth="1"/>
    <col min="19" max="20" width="10.625" style="1" customWidth="1"/>
    <col min="21" max="21" width="19.625" style="1" bestFit="1" customWidth="1"/>
    <col min="22" max="22" width="48.00390625" style="1" bestFit="1" customWidth="1"/>
    <col min="23" max="25" width="10.625" style="1" customWidth="1"/>
    <col min="26" max="26" width="13.125" style="1" customWidth="1"/>
    <col min="27" max="28" width="10.625" style="1" customWidth="1"/>
    <col min="29" max="29" width="30.00390625" style="1" customWidth="1"/>
    <col min="30" max="16384" width="10.625" style="1" customWidth="1"/>
  </cols>
  <sheetData>
    <row r="1" spans="1:23" ht="45" customHeight="1">
      <c r="A1" s="301"/>
      <c r="B1" s="301"/>
      <c r="C1" s="301"/>
      <c r="D1" s="301"/>
      <c r="E1" s="301"/>
      <c r="F1" s="301"/>
      <c r="G1" s="301"/>
      <c r="H1" s="301"/>
      <c r="I1" s="301"/>
      <c r="J1" s="301"/>
      <c r="K1" s="301"/>
      <c r="L1" s="301"/>
      <c r="M1" s="301"/>
      <c r="N1" s="301"/>
      <c r="O1" s="301"/>
      <c r="P1" s="1"/>
      <c r="Q1" s="1"/>
      <c r="S1" s="31"/>
      <c r="T1" s="31"/>
      <c r="U1" s="31"/>
      <c r="V1" s="31"/>
      <c r="W1" s="31"/>
    </row>
    <row r="2" spans="1:15" ht="15.75">
      <c r="A2" s="301"/>
      <c r="B2" s="301"/>
      <c r="C2" s="301"/>
      <c r="D2" s="301"/>
      <c r="E2" s="301"/>
      <c r="F2" s="301"/>
      <c r="G2" s="301"/>
      <c r="H2" s="301"/>
      <c r="I2" s="301"/>
      <c r="J2" s="301"/>
      <c r="K2" s="301"/>
      <c r="L2" s="301"/>
      <c r="M2" s="301"/>
      <c r="N2" s="301"/>
      <c r="O2" s="301"/>
    </row>
    <row r="3" spans="1:15" ht="15.75">
      <c r="A3" s="301"/>
      <c r="B3" s="301"/>
      <c r="C3" s="301"/>
      <c r="D3" s="301"/>
      <c r="E3" s="301"/>
      <c r="F3" s="301"/>
      <c r="G3" s="301"/>
      <c r="H3" s="301"/>
      <c r="I3" s="301"/>
      <c r="J3" s="301"/>
      <c r="K3" s="301"/>
      <c r="L3" s="301"/>
      <c r="M3" s="301"/>
      <c r="N3" s="301"/>
      <c r="O3" s="301"/>
    </row>
    <row r="4" spans="1:15" s="47" customFormat="1" ht="15.75">
      <c r="A4" s="301"/>
      <c r="B4" s="301"/>
      <c r="C4" s="301"/>
      <c r="D4" s="301"/>
      <c r="E4" s="301"/>
      <c r="F4" s="301"/>
      <c r="G4" s="301"/>
      <c r="H4" s="301"/>
      <c r="I4" s="301"/>
      <c r="J4" s="301"/>
      <c r="K4" s="301"/>
      <c r="L4" s="301"/>
      <c r="M4" s="301"/>
      <c r="N4" s="301"/>
      <c r="O4" s="301"/>
    </row>
    <row r="5" spans="1:15" ht="31.5" customHeight="1">
      <c r="A5" s="301"/>
      <c r="B5" s="301"/>
      <c r="C5" s="301"/>
      <c r="D5" s="301"/>
      <c r="E5" s="301"/>
      <c r="F5" s="301"/>
      <c r="G5" s="301"/>
      <c r="H5" s="301"/>
      <c r="I5" s="301"/>
      <c r="J5" s="301"/>
      <c r="K5" s="301"/>
      <c r="L5" s="301"/>
      <c r="M5" s="301"/>
      <c r="N5" s="301"/>
      <c r="O5" s="301"/>
    </row>
    <row r="6" ht="31.5" customHeight="1"/>
    <row r="8" spans="2:29" ht="19.5">
      <c r="B8" s="296" t="s">
        <v>43</v>
      </c>
      <c r="C8" s="296"/>
      <c r="D8" s="296"/>
      <c r="E8" s="296"/>
      <c r="F8" s="296"/>
      <c r="G8" s="296"/>
      <c r="H8" s="296"/>
      <c r="I8" s="296"/>
      <c r="J8" s="296"/>
      <c r="K8" s="296"/>
      <c r="T8" s="296" t="s">
        <v>43</v>
      </c>
      <c r="U8" s="296"/>
      <c r="V8" s="296"/>
      <c r="W8" s="296"/>
      <c r="X8" s="296"/>
      <c r="Y8" s="296"/>
      <c r="Z8" s="296"/>
      <c r="AA8" s="296"/>
      <c r="AB8" s="296"/>
      <c r="AC8" s="296"/>
    </row>
    <row r="10" spans="2:29" ht="54" customHeight="1">
      <c r="B10" s="297" t="s">
        <v>3</v>
      </c>
      <c r="C10" s="297"/>
      <c r="D10" s="297"/>
      <c r="E10" s="297"/>
      <c r="F10" s="297"/>
      <c r="G10" s="297"/>
      <c r="H10" s="297"/>
      <c r="I10" s="297"/>
      <c r="J10" s="297"/>
      <c r="K10" s="297"/>
      <c r="T10" s="297" t="s">
        <v>3</v>
      </c>
      <c r="U10" s="297"/>
      <c r="V10" s="297"/>
      <c r="W10" s="297"/>
      <c r="X10" s="297"/>
      <c r="Y10" s="297"/>
      <c r="Z10" s="297"/>
      <c r="AA10" s="297"/>
      <c r="AB10" s="297"/>
      <c r="AC10" s="297"/>
    </row>
    <row r="11" spans="13:18" ht="15.75" thickBot="1">
      <c r="M11" s="274" t="s">
        <v>87</v>
      </c>
      <c r="N11" s="274"/>
      <c r="O11" s="274"/>
      <c r="P11" s="274" t="s">
        <v>88</v>
      </c>
      <c r="Q11" s="274"/>
      <c r="R11" s="274"/>
    </row>
    <row r="12" spans="2:29" ht="15" customHeight="1">
      <c r="B12" s="298" t="s">
        <v>0</v>
      </c>
      <c r="C12" s="292" t="s">
        <v>50</v>
      </c>
      <c r="D12" s="292" t="s">
        <v>51</v>
      </c>
      <c r="E12" s="292" t="s">
        <v>52</v>
      </c>
      <c r="F12" s="292"/>
      <c r="G12" s="292"/>
      <c r="H12" s="292"/>
      <c r="I12" s="292" t="s">
        <v>53</v>
      </c>
      <c r="J12" s="292"/>
      <c r="K12" s="294" t="s">
        <v>54</v>
      </c>
      <c r="M12" s="282" t="s">
        <v>55</v>
      </c>
      <c r="N12" s="282"/>
      <c r="O12" s="282"/>
      <c r="P12" s="275" t="s">
        <v>89</v>
      </c>
      <c r="Q12" s="275"/>
      <c r="R12" s="275"/>
      <c r="T12" s="280" t="s">
        <v>0</v>
      </c>
      <c r="U12" s="270" t="s">
        <v>50</v>
      </c>
      <c r="V12" s="270" t="s">
        <v>51</v>
      </c>
      <c r="W12" s="270" t="s">
        <v>52</v>
      </c>
      <c r="X12" s="270"/>
      <c r="Y12" s="270"/>
      <c r="Z12" s="270"/>
      <c r="AA12" s="270" t="s">
        <v>53</v>
      </c>
      <c r="AB12" s="270"/>
      <c r="AC12" s="272" t="s">
        <v>54</v>
      </c>
    </row>
    <row r="13" spans="2:29" ht="30.75" customHeight="1" thickBot="1">
      <c r="B13" s="299"/>
      <c r="C13" s="293"/>
      <c r="D13" s="293"/>
      <c r="E13" s="76" t="s">
        <v>1</v>
      </c>
      <c r="F13" s="76" t="s">
        <v>2</v>
      </c>
      <c r="G13" s="76" t="s">
        <v>4</v>
      </c>
      <c r="H13" s="76" t="s">
        <v>7</v>
      </c>
      <c r="I13" s="76" t="s">
        <v>5</v>
      </c>
      <c r="J13" s="76" t="s">
        <v>6</v>
      </c>
      <c r="K13" s="295"/>
      <c r="M13" s="282"/>
      <c r="N13" s="282"/>
      <c r="O13" s="282"/>
      <c r="P13" s="275"/>
      <c r="Q13" s="275"/>
      <c r="R13" s="275"/>
      <c r="T13" s="281"/>
      <c r="U13" s="271"/>
      <c r="V13" s="271"/>
      <c r="W13" s="26" t="s">
        <v>1</v>
      </c>
      <c r="X13" s="26" t="s">
        <v>2</v>
      </c>
      <c r="Y13" s="26" t="s">
        <v>4</v>
      </c>
      <c r="Z13" s="26" t="s">
        <v>7</v>
      </c>
      <c r="AA13" s="26" t="s">
        <v>5</v>
      </c>
      <c r="AB13" s="26" t="s">
        <v>6</v>
      </c>
      <c r="AC13" s="273"/>
    </row>
    <row r="14" spans="2:29" ht="46.5" customHeight="1">
      <c r="B14" s="77">
        <v>1</v>
      </c>
      <c r="C14" s="78" t="s">
        <v>187</v>
      </c>
      <c r="D14" s="92" t="s">
        <v>188</v>
      </c>
      <c r="E14" s="78"/>
      <c r="F14" s="78" t="s">
        <v>62</v>
      </c>
      <c r="G14" s="78"/>
      <c r="H14" s="78"/>
      <c r="I14" s="78"/>
      <c r="J14" s="78" t="s">
        <v>62</v>
      </c>
      <c r="K14" s="79" t="s">
        <v>191</v>
      </c>
      <c r="M14" s="282"/>
      <c r="N14" s="282"/>
      <c r="O14" s="282"/>
      <c r="P14" s="275"/>
      <c r="Q14" s="275"/>
      <c r="R14" s="275"/>
      <c r="T14" s="32">
        <v>1</v>
      </c>
      <c r="U14" s="33" t="s">
        <v>65</v>
      </c>
      <c r="V14" s="33" t="s">
        <v>66</v>
      </c>
      <c r="W14" s="34"/>
      <c r="X14" s="34" t="s">
        <v>62</v>
      </c>
      <c r="Y14" s="34"/>
      <c r="Z14" s="34"/>
      <c r="AA14" s="34" t="s">
        <v>62</v>
      </c>
      <c r="AB14" s="34"/>
      <c r="AC14" s="35" t="s">
        <v>67</v>
      </c>
    </row>
    <row r="15" spans="2:29" ht="36">
      <c r="B15" s="80">
        <v>2</v>
      </c>
      <c r="C15" s="81" t="s">
        <v>189</v>
      </c>
      <c r="D15" s="93" t="s">
        <v>190</v>
      </c>
      <c r="E15" s="81"/>
      <c r="F15" s="81" t="s">
        <v>62</v>
      </c>
      <c r="G15" s="81"/>
      <c r="H15" s="81"/>
      <c r="I15" s="81"/>
      <c r="J15" s="81" t="s">
        <v>62</v>
      </c>
      <c r="K15" s="79" t="s">
        <v>191</v>
      </c>
      <c r="M15" s="282" t="s">
        <v>56</v>
      </c>
      <c r="N15" s="282"/>
      <c r="O15" s="282"/>
      <c r="P15" s="275"/>
      <c r="Q15" s="275"/>
      <c r="R15" s="275"/>
      <c r="T15" s="36">
        <v>2</v>
      </c>
      <c r="U15" s="33" t="s">
        <v>60</v>
      </c>
      <c r="V15" s="33" t="s">
        <v>61</v>
      </c>
      <c r="W15" s="34"/>
      <c r="X15" s="34" t="s">
        <v>62</v>
      </c>
      <c r="Y15" s="34"/>
      <c r="Z15" s="34"/>
      <c r="AA15" s="34" t="s">
        <v>62</v>
      </c>
      <c r="AB15" s="34" t="s">
        <v>62</v>
      </c>
      <c r="AC15" s="35" t="s">
        <v>63</v>
      </c>
    </row>
    <row r="16" spans="2:29" ht="55.5">
      <c r="B16" s="80">
        <v>3</v>
      </c>
      <c r="C16" s="81" t="s">
        <v>192</v>
      </c>
      <c r="D16" s="93" t="s">
        <v>193</v>
      </c>
      <c r="E16" s="81"/>
      <c r="F16" s="81" t="s">
        <v>62</v>
      </c>
      <c r="G16" s="81"/>
      <c r="H16" s="81"/>
      <c r="I16" s="81"/>
      <c r="J16" s="81" t="s">
        <v>62</v>
      </c>
      <c r="K16" s="79" t="s">
        <v>191</v>
      </c>
      <c r="M16" s="282" t="s">
        <v>57</v>
      </c>
      <c r="N16" s="282"/>
      <c r="O16" s="282"/>
      <c r="P16" s="275"/>
      <c r="Q16" s="275"/>
      <c r="R16" s="275"/>
      <c r="T16" s="14"/>
      <c r="U16" s="12"/>
      <c r="V16" s="12"/>
      <c r="W16" s="12"/>
      <c r="X16" s="12"/>
      <c r="Y16" s="12"/>
      <c r="Z16" s="12"/>
      <c r="AA16" s="12"/>
      <c r="AB16" s="12"/>
      <c r="AC16" s="4"/>
    </row>
    <row r="17" spans="2:29" ht="55.5">
      <c r="B17" s="80">
        <v>4</v>
      </c>
      <c r="C17" s="81" t="s">
        <v>195</v>
      </c>
      <c r="D17" s="93" t="s">
        <v>194</v>
      </c>
      <c r="E17" s="81"/>
      <c r="F17" s="81" t="s">
        <v>62</v>
      </c>
      <c r="G17" s="81"/>
      <c r="H17" s="81"/>
      <c r="I17" s="81"/>
      <c r="J17" s="81" t="s">
        <v>62</v>
      </c>
      <c r="K17" s="79" t="s">
        <v>191</v>
      </c>
      <c r="M17" s="282" t="s">
        <v>58</v>
      </c>
      <c r="N17" s="282"/>
      <c r="O17" s="282"/>
      <c r="P17" s="275"/>
      <c r="Q17" s="275"/>
      <c r="R17" s="275"/>
      <c r="T17" s="14"/>
      <c r="U17" s="12"/>
      <c r="V17" s="12"/>
      <c r="W17" s="12"/>
      <c r="X17" s="12"/>
      <c r="Y17" s="12"/>
      <c r="Z17" s="12"/>
      <c r="AA17" s="12"/>
      <c r="AB17" s="12"/>
      <c r="AC17" s="4"/>
    </row>
    <row r="18" spans="2:29" ht="78" customHeight="1">
      <c r="B18" s="80">
        <v>5</v>
      </c>
      <c r="C18" s="81" t="s">
        <v>196</v>
      </c>
      <c r="D18" s="93" t="s">
        <v>197</v>
      </c>
      <c r="E18" s="81"/>
      <c r="F18" s="81"/>
      <c r="G18" s="81" t="s">
        <v>62</v>
      </c>
      <c r="H18" s="81" t="s">
        <v>198</v>
      </c>
      <c r="I18" s="81"/>
      <c r="J18" s="81" t="s">
        <v>62</v>
      </c>
      <c r="K18" s="79" t="s">
        <v>191</v>
      </c>
      <c r="M18" s="282"/>
      <c r="N18" s="282"/>
      <c r="O18" s="282"/>
      <c r="P18" s="275"/>
      <c r="Q18" s="275"/>
      <c r="R18" s="275"/>
      <c r="T18" s="14"/>
      <c r="U18" s="12"/>
      <c r="V18" s="12"/>
      <c r="W18" s="12"/>
      <c r="X18" s="12"/>
      <c r="Y18" s="12"/>
      <c r="Z18" s="12"/>
      <c r="AA18" s="12"/>
      <c r="AB18" s="12"/>
      <c r="AC18" s="4"/>
    </row>
    <row r="19" spans="2:29" ht="46.5" customHeight="1">
      <c r="B19" s="80">
        <v>6</v>
      </c>
      <c r="C19" s="81" t="s">
        <v>199</v>
      </c>
      <c r="D19" s="81" t="s">
        <v>200</v>
      </c>
      <c r="E19" s="81" t="s">
        <v>62</v>
      </c>
      <c r="F19" s="81"/>
      <c r="G19" s="81"/>
      <c r="H19" s="81"/>
      <c r="I19" s="81"/>
      <c r="J19" s="81" t="s">
        <v>62</v>
      </c>
      <c r="K19" s="79" t="s">
        <v>191</v>
      </c>
      <c r="M19" s="282" t="s">
        <v>59</v>
      </c>
      <c r="N19" s="282"/>
      <c r="O19" s="282"/>
      <c r="P19" s="275"/>
      <c r="Q19" s="275"/>
      <c r="R19" s="275"/>
      <c r="T19" s="14"/>
      <c r="U19" s="12"/>
      <c r="V19" s="12"/>
      <c r="W19" s="12"/>
      <c r="X19" s="12"/>
      <c r="Y19" s="12"/>
      <c r="Z19" s="12"/>
      <c r="AA19" s="12"/>
      <c r="AB19" s="12"/>
      <c r="AC19" s="4"/>
    </row>
    <row r="20" spans="2:29" ht="46.5" customHeight="1" thickBot="1">
      <c r="B20" s="82">
        <v>7</v>
      </c>
      <c r="C20" s="83"/>
      <c r="D20" s="83"/>
      <c r="E20" s="83"/>
      <c r="F20" s="83"/>
      <c r="G20" s="83"/>
      <c r="H20" s="83"/>
      <c r="I20" s="83"/>
      <c r="J20" s="83"/>
      <c r="K20" s="84"/>
      <c r="M20" s="282"/>
      <c r="N20" s="282"/>
      <c r="O20" s="282"/>
      <c r="P20" s="275"/>
      <c r="Q20" s="275"/>
      <c r="R20" s="275"/>
      <c r="T20" s="18"/>
      <c r="U20" s="19"/>
      <c r="V20" s="19"/>
      <c r="W20" s="19"/>
      <c r="X20" s="19"/>
      <c r="Y20" s="19"/>
      <c r="Z20" s="19"/>
      <c r="AA20" s="19"/>
      <c r="AB20" s="19"/>
      <c r="AC20" s="7"/>
    </row>
    <row r="21" spans="2:29" ht="15">
      <c r="B21" s="286" t="s">
        <v>15</v>
      </c>
      <c r="C21" s="286"/>
      <c r="D21" s="286"/>
      <c r="E21" s="286"/>
      <c r="F21" s="286"/>
      <c r="G21" s="286"/>
      <c r="H21" s="286"/>
      <c r="I21" s="286"/>
      <c r="J21" s="286"/>
      <c r="K21" s="286"/>
      <c r="T21" s="286" t="s">
        <v>15</v>
      </c>
      <c r="U21" s="286"/>
      <c r="V21" s="286"/>
      <c r="W21" s="286"/>
      <c r="X21" s="286"/>
      <c r="Y21" s="286"/>
      <c r="Z21" s="286"/>
      <c r="AA21" s="286"/>
      <c r="AB21" s="286"/>
      <c r="AC21" s="286"/>
    </row>
    <row r="22" spans="13:18" ht="15.75" thickBot="1">
      <c r="M22" s="274" t="s">
        <v>87</v>
      </c>
      <c r="N22" s="274"/>
      <c r="O22" s="274"/>
      <c r="P22" s="274" t="s">
        <v>88</v>
      </c>
      <c r="Q22" s="274"/>
      <c r="R22" s="274"/>
    </row>
    <row r="23" spans="2:29" ht="39.75" customHeight="1" thickBot="1">
      <c r="B23" s="287" t="s">
        <v>92</v>
      </c>
      <c r="C23" s="288"/>
      <c r="D23" s="288"/>
      <c r="E23" s="288"/>
      <c r="F23" s="288"/>
      <c r="G23" s="288"/>
      <c r="H23" s="288"/>
      <c r="I23" s="29" t="s">
        <v>10</v>
      </c>
      <c r="J23" s="29" t="s">
        <v>11</v>
      </c>
      <c r="K23" s="30" t="s">
        <v>9</v>
      </c>
      <c r="M23" s="285" t="s">
        <v>68</v>
      </c>
      <c r="N23" s="285"/>
      <c r="O23" s="285"/>
      <c r="P23" s="275" t="s">
        <v>109</v>
      </c>
      <c r="Q23" s="275"/>
      <c r="R23" s="275"/>
      <c r="T23" s="287" t="s">
        <v>8</v>
      </c>
      <c r="U23" s="288"/>
      <c r="V23" s="288"/>
      <c r="W23" s="288"/>
      <c r="X23" s="288"/>
      <c r="Y23" s="288"/>
      <c r="Z23" s="288"/>
      <c r="AA23" s="29" t="s">
        <v>10</v>
      </c>
      <c r="AB23" s="29" t="s">
        <v>11</v>
      </c>
      <c r="AC23" s="30" t="s">
        <v>9</v>
      </c>
    </row>
    <row r="24" spans="2:29" ht="46.5" customHeight="1">
      <c r="B24" s="289" t="s">
        <v>64</v>
      </c>
      <c r="C24" s="290"/>
      <c r="D24" s="290"/>
      <c r="E24" s="290"/>
      <c r="F24" s="290"/>
      <c r="G24" s="290"/>
      <c r="H24" s="290"/>
      <c r="I24" s="37" t="s">
        <v>62</v>
      </c>
      <c r="J24" s="37"/>
      <c r="K24" s="94" t="s">
        <v>201</v>
      </c>
      <c r="M24" s="285"/>
      <c r="N24" s="285"/>
      <c r="O24" s="285"/>
      <c r="P24" s="275"/>
      <c r="Q24" s="275"/>
      <c r="R24" s="275"/>
      <c r="T24" s="289" t="s">
        <v>64</v>
      </c>
      <c r="U24" s="290"/>
      <c r="V24" s="290"/>
      <c r="W24" s="290"/>
      <c r="X24" s="290"/>
      <c r="Y24" s="290"/>
      <c r="Z24" s="290"/>
      <c r="AA24" s="40" t="s">
        <v>62</v>
      </c>
      <c r="AB24" s="37"/>
      <c r="AC24" s="35" t="s">
        <v>69</v>
      </c>
    </row>
    <row r="25" spans="2:29" ht="111.75" customHeight="1">
      <c r="B25" s="291" t="s">
        <v>12</v>
      </c>
      <c r="C25" s="276"/>
      <c r="D25" s="276"/>
      <c r="E25" s="276"/>
      <c r="F25" s="276"/>
      <c r="G25" s="276"/>
      <c r="H25" s="276"/>
      <c r="I25" s="38" t="s">
        <v>62</v>
      </c>
      <c r="J25" s="38"/>
      <c r="K25" s="95" t="s">
        <v>623</v>
      </c>
      <c r="M25" s="285"/>
      <c r="N25" s="285"/>
      <c r="O25" s="285"/>
      <c r="P25" s="275"/>
      <c r="Q25" s="275"/>
      <c r="R25" s="275"/>
      <c r="T25" s="291" t="s">
        <v>12</v>
      </c>
      <c r="U25" s="276"/>
      <c r="V25" s="276"/>
      <c r="W25" s="276"/>
      <c r="X25" s="276"/>
      <c r="Y25" s="276"/>
      <c r="Z25" s="276"/>
      <c r="AA25" s="41" t="s">
        <v>62</v>
      </c>
      <c r="AB25" s="38"/>
      <c r="AC25" s="43" t="s">
        <v>70</v>
      </c>
    </row>
    <row r="26" spans="2:29" ht="46.5" customHeight="1">
      <c r="B26" s="291" t="s">
        <v>13</v>
      </c>
      <c r="C26" s="276"/>
      <c r="D26" s="276"/>
      <c r="E26" s="276"/>
      <c r="F26" s="276"/>
      <c r="G26" s="276"/>
      <c r="H26" s="276"/>
      <c r="I26" s="38" t="s">
        <v>62</v>
      </c>
      <c r="J26" s="38"/>
      <c r="K26" s="95" t="s">
        <v>202</v>
      </c>
      <c r="M26" s="285"/>
      <c r="N26" s="285"/>
      <c r="O26" s="285"/>
      <c r="P26" s="275"/>
      <c r="Q26" s="275"/>
      <c r="R26" s="275"/>
      <c r="T26" s="291" t="s">
        <v>13</v>
      </c>
      <c r="U26" s="276"/>
      <c r="V26" s="276"/>
      <c r="W26" s="276"/>
      <c r="X26" s="276"/>
      <c r="Y26" s="276"/>
      <c r="Z26" s="276"/>
      <c r="AA26" s="41" t="s">
        <v>62</v>
      </c>
      <c r="AB26" s="38"/>
      <c r="AC26" s="43" t="s">
        <v>71</v>
      </c>
    </row>
    <row r="27" spans="2:29" ht="46.5" customHeight="1" thickBot="1">
      <c r="B27" s="278" t="s">
        <v>48</v>
      </c>
      <c r="C27" s="277"/>
      <c r="D27" s="277"/>
      <c r="E27" s="277"/>
      <c r="F27" s="277"/>
      <c r="G27" s="277"/>
      <c r="H27" s="277"/>
      <c r="I27" s="39" t="s">
        <v>62</v>
      </c>
      <c r="J27" s="39"/>
      <c r="K27" s="96" t="s">
        <v>203</v>
      </c>
      <c r="M27" s="285"/>
      <c r="N27" s="285"/>
      <c r="O27" s="285"/>
      <c r="P27" s="275"/>
      <c r="Q27" s="275"/>
      <c r="R27" s="275"/>
      <c r="T27" s="278" t="s">
        <v>48</v>
      </c>
      <c r="U27" s="277"/>
      <c r="V27" s="277"/>
      <c r="W27" s="277"/>
      <c r="X27" s="277"/>
      <c r="Y27" s="277"/>
      <c r="Z27" s="277"/>
      <c r="AA27" s="42" t="s">
        <v>62</v>
      </c>
      <c r="AB27" s="39"/>
      <c r="AC27" s="44" t="s">
        <v>72</v>
      </c>
    </row>
    <row r="29" spans="2:29" ht="18">
      <c r="B29" s="300" t="s">
        <v>44</v>
      </c>
      <c r="C29" s="300"/>
      <c r="D29" s="300"/>
      <c r="E29" s="300"/>
      <c r="F29" s="300"/>
      <c r="G29" s="300"/>
      <c r="H29" s="300"/>
      <c r="I29" s="300"/>
      <c r="J29" s="300"/>
      <c r="K29" s="300"/>
      <c r="T29" s="279" t="s">
        <v>44</v>
      </c>
      <c r="U29" s="279"/>
      <c r="V29" s="279"/>
      <c r="W29" s="279"/>
      <c r="X29" s="279"/>
      <c r="Y29" s="279"/>
      <c r="Z29" s="279"/>
      <c r="AA29" s="279"/>
      <c r="AB29" s="279"/>
      <c r="AC29" s="279"/>
    </row>
    <row r="30" spans="13:18" ht="15.75" customHeight="1" thickBot="1">
      <c r="M30" s="274" t="s">
        <v>87</v>
      </c>
      <c r="N30" s="274"/>
      <c r="O30" s="274"/>
      <c r="P30" s="274" t="s">
        <v>88</v>
      </c>
      <c r="Q30" s="274"/>
      <c r="R30" s="274"/>
    </row>
    <row r="31" spans="2:29" ht="15" customHeight="1">
      <c r="B31" s="280" t="s">
        <v>0</v>
      </c>
      <c r="C31" s="270" t="s">
        <v>77</v>
      </c>
      <c r="D31" s="270" t="s">
        <v>78</v>
      </c>
      <c r="E31" s="270" t="s">
        <v>79</v>
      </c>
      <c r="F31" s="270"/>
      <c r="G31" s="270"/>
      <c r="H31" s="270" t="s">
        <v>80</v>
      </c>
      <c r="I31" s="270"/>
      <c r="J31" s="270"/>
      <c r="K31" s="272" t="s">
        <v>81</v>
      </c>
      <c r="M31" s="282" t="s">
        <v>82</v>
      </c>
      <c r="N31" s="282"/>
      <c r="O31" s="282"/>
      <c r="P31" s="275" t="s">
        <v>90</v>
      </c>
      <c r="Q31" s="275"/>
      <c r="R31" s="275"/>
      <c r="T31" s="280" t="s">
        <v>0</v>
      </c>
      <c r="U31" s="270" t="s">
        <v>77</v>
      </c>
      <c r="V31" s="270" t="s">
        <v>78</v>
      </c>
      <c r="W31" s="270" t="s">
        <v>79</v>
      </c>
      <c r="X31" s="270"/>
      <c r="Y31" s="270"/>
      <c r="Z31" s="270" t="s">
        <v>80</v>
      </c>
      <c r="AA31" s="270"/>
      <c r="AB31" s="270"/>
      <c r="AC31" s="272" t="s">
        <v>81</v>
      </c>
    </row>
    <row r="32" spans="2:29" ht="90" customHeight="1" thickBot="1">
      <c r="B32" s="281"/>
      <c r="C32" s="271"/>
      <c r="D32" s="271"/>
      <c r="E32" s="271"/>
      <c r="F32" s="271"/>
      <c r="G32" s="271"/>
      <c r="H32" s="26" t="s">
        <v>42</v>
      </c>
      <c r="I32" s="26" t="s">
        <v>40</v>
      </c>
      <c r="J32" s="26" t="s">
        <v>41</v>
      </c>
      <c r="K32" s="273"/>
      <c r="M32" s="282"/>
      <c r="N32" s="282"/>
      <c r="O32" s="282"/>
      <c r="P32" s="275"/>
      <c r="Q32" s="275"/>
      <c r="R32" s="275"/>
      <c r="T32" s="281"/>
      <c r="U32" s="271"/>
      <c r="V32" s="271"/>
      <c r="W32" s="271"/>
      <c r="X32" s="271"/>
      <c r="Y32" s="271"/>
      <c r="Z32" s="26" t="s">
        <v>42</v>
      </c>
      <c r="AA32" s="26" t="s">
        <v>40</v>
      </c>
      <c r="AB32" s="26" t="s">
        <v>41</v>
      </c>
      <c r="AC32" s="273"/>
    </row>
    <row r="33" spans="2:29" ht="54.75" customHeight="1">
      <c r="B33" s="15">
        <v>1</v>
      </c>
      <c r="C33" s="78" t="s">
        <v>204</v>
      </c>
      <c r="D33" s="78" t="s">
        <v>207</v>
      </c>
      <c r="E33" s="302" t="s">
        <v>205</v>
      </c>
      <c r="F33" s="302"/>
      <c r="G33" s="302"/>
      <c r="H33" s="97" t="s">
        <v>206</v>
      </c>
      <c r="I33" s="13" t="s">
        <v>62</v>
      </c>
      <c r="J33" s="13" t="s">
        <v>62</v>
      </c>
      <c r="K33" s="79" t="s">
        <v>208</v>
      </c>
      <c r="M33" s="282"/>
      <c r="N33" s="282"/>
      <c r="O33" s="282"/>
      <c r="P33" s="275"/>
      <c r="Q33" s="275"/>
      <c r="R33" s="275"/>
      <c r="T33" s="45">
        <v>1</v>
      </c>
      <c r="U33" s="33" t="s">
        <v>73</v>
      </c>
      <c r="V33" s="33" t="s">
        <v>74</v>
      </c>
      <c r="W33" s="283" t="s">
        <v>75</v>
      </c>
      <c r="X33" s="283"/>
      <c r="Y33" s="283"/>
      <c r="Z33" s="46" t="s">
        <v>62</v>
      </c>
      <c r="AA33" s="33" t="s">
        <v>62</v>
      </c>
      <c r="AB33" s="33" t="s">
        <v>62</v>
      </c>
      <c r="AC33" s="35" t="s">
        <v>76</v>
      </c>
    </row>
    <row r="34" spans="2:29" ht="54.75" customHeight="1">
      <c r="B34" s="2">
        <v>2</v>
      </c>
      <c r="C34" s="3"/>
      <c r="D34" s="3"/>
      <c r="E34" s="276"/>
      <c r="F34" s="276"/>
      <c r="G34" s="276"/>
      <c r="H34" s="8"/>
      <c r="I34" s="3"/>
      <c r="J34" s="3"/>
      <c r="K34" s="4"/>
      <c r="M34" s="282" t="s">
        <v>83</v>
      </c>
      <c r="N34" s="282"/>
      <c r="O34" s="282"/>
      <c r="P34" s="275"/>
      <c r="Q34" s="275"/>
      <c r="R34" s="275"/>
      <c r="T34" s="14"/>
      <c r="U34" s="12"/>
      <c r="V34" s="12"/>
      <c r="W34" s="276"/>
      <c r="X34" s="276"/>
      <c r="Y34" s="276"/>
      <c r="Z34" s="8"/>
      <c r="AA34" s="12"/>
      <c r="AB34" s="12"/>
      <c r="AC34" s="4"/>
    </row>
    <row r="35" spans="2:29" ht="54.75" customHeight="1">
      <c r="B35" s="2">
        <v>3</v>
      </c>
      <c r="C35" s="3"/>
      <c r="D35" s="3"/>
      <c r="E35" s="276"/>
      <c r="F35" s="276"/>
      <c r="G35" s="276"/>
      <c r="H35" s="8"/>
      <c r="I35" s="3"/>
      <c r="J35" s="3"/>
      <c r="K35" s="4"/>
      <c r="M35" s="282" t="s">
        <v>84</v>
      </c>
      <c r="N35" s="282"/>
      <c r="O35" s="282"/>
      <c r="P35" s="275"/>
      <c r="Q35" s="275"/>
      <c r="R35" s="275"/>
      <c r="T35" s="14"/>
      <c r="U35" s="12"/>
      <c r="V35" s="12"/>
      <c r="W35" s="276"/>
      <c r="X35" s="276"/>
      <c r="Y35" s="276"/>
      <c r="Z35" s="8"/>
      <c r="AA35" s="12"/>
      <c r="AB35" s="12"/>
      <c r="AC35" s="4"/>
    </row>
    <row r="36" spans="2:29" ht="54.75" customHeight="1">
      <c r="B36" s="2">
        <v>4</v>
      </c>
      <c r="C36" s="3"/>
      <c r="D36" s="3"/>
      <c r="E36" s="276"/>
      <c r="F36" s="276"/>
      <c r="G36" s="276"/>
      <c r="H36" s="8"/>
      <c r="I36" s="3"/>
      <c r="J36" s="3"/>
      <c r="K36" s="4"/>
      <c r="M36" s="282" t="s">
        <v>85</v>
      </c>
      <c r="N36" s="282"/>
      <c r="O36" s="282"/>
      <c r="P36" s="275"/>
      <c r="Q36" s="275"/>
      <c r="R36" s="275"/>
      <c r="T36" s="14"/>
      <c r="U36" s="12"/>
      <c r="V36" s="12"/>
      <c r="W36" s="276"/>
      <c r="X36" s="276"/>
      <c r="Y36" s="276"/>
      <c r="Z36" s="8"/>
      <c r="AA36" s="12"/>
      <c r="AB36" s="12"/>
      <c r="AC36" s="4"/>
    </row>
    <row r="37" spans="2:29" ht="54.75" customHeight="1">
      <c r="B37" s="2">
        <v>5</v>
      </c>
      <c r="C37" s="3"/>
      <c r="D37" s="3"/>
      <c r="E37" s="276"/>
      <c r="F37" s="276"/>
      <c r="G37" s="276"/>
      <c r="H37" s="8"/>
      <c r="I37" s="3"/>
      <c r="J37" s="3"/>
      <c r="K37" s="4"/>
      <c r="M37" s="282"/>
      <c r="N37" s="282"/>
      <c r="O37" s="282"/>
      <c r="P37" s="275"/>
      <c r="Q37" s="275"/>
      <c r="R37" s="275"/>
      <c r="T37" s="14"/>
      <c r="U37" s="12"/>
      <c r="V37" s="12"/>
      <c r="W37" s="276"/>
      <c r="X37" s="276"/>
      <c r="Y37" s="276"/>
      <c r="Z37" s="8"/>
      <c r="AA37" s="12"/>
      <c r="AB37" s="12"/>
      <c r="AC37" s="4"/>
    </row>
    <row r="38" spans="2:29" ht="54.75" customHeight="1">
      <c r="B38" s="2">
        <v>6</v>
      </c>
      <c r="C38" s="3"/>
      <c r="D38" s="3"/>
      <c r="E38" s="276"/>
      <c r="F38" s="276"/>
      <c r="G38" s="276"/>
      <c r="H38" s="8"/>
      <c r="I38" s="3"/>
      <c r="J38" s="3"/>
      <c r="K38" s="4"/>
      <c r="M38" s="282" t="s">
        <v>86</v>
      </c>
      <c r="N38" s="282"/>
      <c r="O38" s="282"/>
      <c r="P38" s="275"/>
      <c r="Q38" s="275"/>
      <c r="R38" s="275"/>
      <c r="T38" s="14"/>
      <c r="U38" s="12"/>
      <c r="V38" s="12"/>
      <c r="W38" s="276"/>
      <c r="X38" s="276"/>
      <c r="Y38" s="276"/>
      <c r="Z38" s="8"/>
      <c r="AA38" s="12"/>
      <c r="AB38" s="12"/>
      <c r="AC38" s="4"/>
    </row>
    <row r="39" spans="2:29" ht="54.75" customHeight="1" thickBot="1">
      <c r="B39" s="5">
        <v>7</v>
      </c>
      <c r="C39" s="6"/>
      <c r="D39" s="6"/>
      <c r="E39" s="277"/>
      <c r="F39" s="277"/>
      <c r="G39" s="277"/>
      <c r="H39" s="10"/>
      <c r="I39" s="6"/>
      <c r="J39" s="6"/>
      <c r="K39" s="7"/>
      <c r="M39" s="282"/>
      <c r="N39" s="282"/>
      <c r="O39" s="282"/>
      <c r="P39" s="275"/>
      <c r="Q39" s="275"/>
      <c r="R39" s="275"/>
      <c r="T39" s="18"/>
      <c r="U39" s="19"/>
      <c r="V39" s="19"/>
      <c r="W39" s="277"/>
      <c r="X39" s="277"/>
      <c r="Y39" s="277"/>
      <c r="Z39" s="10"/>
      <c r="AA39" s="19"/>
      <c r="AB39" s="19"/>
      <c r="AC39" s="7"/>
    </row>
    <row r="40" spans="2:29" ht="15">
      <c r="B40" s="284" t="s">
        <v>49</v>
      </c>
      <c r="C40" s="284"/>
      <c r="D40" s="284"/>
      <c r="E40" s="284"/>
      <c r="F40" s="284"/>
      <c r="G40" s="284"/>
      <c r="H40" s="284"/>
      <c r="I40" s="284"/>
      <c r="J40" s="284"/>
      <c r="K40" s="284"/>
      <c r="T40" s="284" t="s">
        <v>49</v>
      </c>
      <c r="U40" s="284"/>
      <c r="V40" s="284"/>
      <c r="W40" s="284"/>
      <c r="X40" s="284"/>
      <c r="Y40" s="284"/>
      <c r="Z40" s="284"/>
      <c r="AA40" s="284"/>
      <c r="AB40" s="284"/>
      <c r="AC40" s="284"/>
    </row>
  </sheetData>
  <sheetProtection/>
  <mergeCells count="79">
    <mergeCell ref="A1:O5"/>
    <mergeCell ref="B40:K40"/>
    <mergeCell ref="H31:J31"/>
    <mergeCell ref="E31:G32"/>
    <mergeCell ref="E33:G33"/>
    <mergeCell ref="E34:G34"/>
    <mergeCell ref="E35:G35"/>
    <mergeCell ref="E36:G36"/>
    <mergeCell ref="E37:G37"/>
    <mergeCell ref="E38:G38"/>
    <mergeCell ref="B27:H27"/>
    <mergeCell ref="B31:B32"/>
    <mergeCell ref="C31:C32"/>
    <mergeCell ref="D31:D32"/>
    <mergeCell ref="E39:G39"/>
    <mergeCell ref="B29:K29"/>
    <mergeCell ref="K31:K32"/>
    <mergeCell ref="B10:K10"/>
    <mergeCell ref="B8:K8"/>
    <mergeCell ref="B24:H24"/>
    <mergeCell ref="B23:H23"/>
    <mergeCell ref="B25:H25"/>
    <mergeCell ref="B26:H26"/>
    <mergeCell ref="B21:K21"/>
    <mergeCell ref="E12:H12"/>
    <mergeCell ref="I12:J12"/>
    <mergeCell ref="B12:B13"/>
    <mergeCell ref="C12:C13"/>
    <mergeCell ref="D12:D13"/>
    <mergeCell ref="K12:K13"/>
    <mergeCell ref="T8:AC8"/>
    <mergeCell ref="T10:AC10"/>
    <mergeCell ref="T12:T13"/>
    <mergeCell ref="U12:U13"/>
    <mergeCell ref="V12:V13"/>
    <mergeCell ref="W12:Z12"/>
    <mergeCell ref="AA12:AB12"/>
    <mergeCell ref="AC12:AC13"/>
    <mergeCell ref="T21:AC21"/>
    <mergeCell ref="T23:Z23"/>
    <mergeCell ref="T24:Z24"/>
    <mergeCell ref="T25:Z25"/>
    <mergeCell ref="T26:Z26"/>
    <mergeCell ref="T40:AC40"/>
    <mergeCell ref="M12:O14"/>
    <mergeCell ref="M15:O15"/>
    <mergeCell ref="M16:O16"/>
    <mergeCell ref="M17:O18"/>
    <mergeCell ref="M19:O20"/>
    <mergeCell ref="M23:O27"/>
    <mergeCell ref="M31:O33"/>
    <mergeCell ref="M34:O34"/>
    <mergeCell ref="M35:O35"/>
    <mergeCell ref="M36:O37"/>
    <mergeCell ref="M38:O39"/>
    <mergeCell ref="W33:Y33"/>
    <mergeCell ref="W34:Y34"/>
    <mergeCell ref="W35:Y35"/>
    <mergeCell ref="W36:Y36"/>
    <mergeCell ref="P23:R27"/>
    <mergeCell ref="M30:O30"/>
    <mergeCell ref="P30:R30"/>
    <mergeCell ref="P31:R39"/>
    <mergeCell ref="W38:Y38"/>
    <mergeCell ref="W39:Y39"/>
    <mergeCell ref="W37:Y37"/>
    <mergeCell ref="T27:Z27"/>
    <mergeCell ref="T29:AC29"/>
    <mergeCell ref="T31:T32"/>
    <mergeCell ref="U31:U32"/>
    <mergeCell ref="V31:V32"/>
    <mergeCell ref="W31:Y32"/>
    <mergeCell ref="Z31:AB31"/>
    <mergeCell ref="AC31:AC32"/>
    <mergeCell ref="M11:O11"/>
    <mergeCell ref="P11:R11"/>
    <mergeCell ref="P12:R20"/>
    <mergeCell ref="M22:O22"/>
    <mergeCell ref="P22:R22"/>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2:AI41"/>
  <sheetViews>
    <sheetView zoomScale="150" zoomScaleNormal="150" workbookViewId="0" topLeftCell="AI18">
      <selection activeCell="F16" sqref="F16:F17"/>
    </sheetView>
  </sheetViews>
  <sheetFormatPr defaultColWidth="10.625" defaultRowHeight="15.75"/>
  <cols>
    <col min="1" max="2" width="10.625" style="1" customWidth="1"/>
    <col min="3" max="3" width="14.00390625" style="1" customWidth="1"/>
    <col min="4" max="4" width="14.50390625" style="1" customWidth="1"/>
    <col min="5" max="5" width="15.50390625" style="1" customWidth="1"/>
    <col min="6" max="9" width="10.625" style="1" customWidth="1"/>
    <col min="10" max="10" width="11.375" style="1" bestFit="1" customWidth="1"/>
    <col min="11" max="11" width="16.50390625" style="1" customWidth="1"/>
    <col min="12" max="13" width="10.625" style="1" customWidth="1"/>
    <col min="14" max="14" width="21.00390625" style="1" customWidth="1"/>
    <col min="15" max="15" width="10.625" style="1" customWidth="1"/>
    <col min="16" max="21" width="10.625" style="31" customWidth="1"/>
    <col min="22" max="23" width="10.625" style="1" customWidth="1"/>
    <col min="24" max="24" width="14.00390625" style="1" customWidth="1"/>
    <col min="25" max="25" width="41.125" style="1" bestFit="1" customWidth="1"/>
    <col min="26" max="26" width="15.50390625" style="1" customWidth="1"/>
    <col min="27" max="30" width="10.625" style="1" customWidth="1"/>
    <col min="31" max="31" width="12.625" style="1" customWidth="1"/>
    <col min="32" max="32" width="18.625" style="1" customWidth="1"/>
    <col min="33" max="34" width="10.625" style="1" customWidth="1"/>
    <col min="35" max="35" width="21.00390625" style="1" customWidth="1"/>
    <col min="36" max="16384" width="10.625" style="1" customWidth="1"/>
  </cols>
  <sheetData>
    <row r="1" ht="15.75"/>
    <row r="2" spans="1:15" ht="15.75">
      <c r="A2" s="301"/>
      <c r="B2" s="301"/>
      <c r="C2" s="301"/>
      <c r="D2" s="301"/>
      <c r="E2" s="301"/>
      <c r="F2" s="301"/>
      <c r="G2" s="301"/>
      <c r="H2" s="301"/>
      <c r="I2" s="301"/>
      <c r="J2" s="301"/>
      <c r="K2" s="301"/>
      <c r="L2" s="301"/>
      <c r="M2" s="301"/>
      <c r="N2" s="301"/>
      <c r="O2" s="301"/>
    </row>
    <row r="3" spans="1:15" ht="15.75">
      <c r="A3" s="301"/>
      <c r="B3" s="301"/>
      <c r="C3" s="301"/>
      <c r="D3" s="301"/>
      <c r="E3" s="301"/>
      <c r="F3" s="301"/>
      <c r="G3" s="301"/>
      <c r="H3" s="301"/>
      <c r="I3" s="301"/>
      <c r="J3" s="301"/>
      <c r="K3" s="301"/>
      <c r="L3" s="301"/>
      <c r="M3" s="301"/>
      <c r="N3" s="301"/>
      <c r="O3" s="301"/>
    </row>
    <row r="4" spans="1:15" ht="15.75">
      <c r="A4" s="301"/>
      <c r="B4" s="301"/>
      <c r="C4" s="301"/>
      <c r="D4" s="301"/>
      <c r="E4" s="301"/>
      <c r="F4" s="301"/>
      <c r="G4" s="301"/>
      <c r="H4" s="301"/>
      <c r="I4" s="301"/>
      <c r="J4" s="301"/>
      <c r="K4" s="301"/>
      <c r="L4" s="301"/>
      <c r="M4" s="301"/>
      <c r="N4" s="301"/>
      <c r="O4" s="301"/>
    </row>
    <row r="5" spans="1:15" ht="15.75">
      <c r="A5" s="301"/>
      <c r="B5" s="301"/>
      <c r="C5" s="301"/>
      <c r="D5" s="301"/>
      <c r="E5" s="301"/>
      <c r="F5" s="301"/>
      <c r="G5" s="301"/>
      <c r="H5" s="301"/>
      <c r="I5" s="301"/>
      <c r="J5" s="301"/>
      <c r="K5" s="301"/>
      <c r="L5" s="301"/>
      <c r="M5" s="301"/>
      <c r="N5" s="301"/>
      <c r="O5" s="301"/>
    </row>
    <row r="6" spans="1:15" ht="15.75">
      <c r="A6" s="301"/>
      <c r="B6" s="301"/>
      <c r="C6" s="301"/>
      <c r="D6" s="301"/>
      <c r="E6" s="301"/>
      <c r="F6" s="301"/>
      <c r="G6" s="301"/>
      <c r="H6" s="301"/>
      <c r="I6" s="301"/>
      <c r="J6" s="301"/>
      <c r="K6" s="301"/>
      <c r="L6" s="301"/>
      <c r="M6" s="301"/>
      <c r="N6" s="301"/>
      <c r="O6" s="301"/>
    </row>
    <row r="7" ht="27.75" customHeight="1"/>
    <row r="8" ht="27.75" customHeight="1"/>
    <row r="10" spans="2:35" ht="37.5" customHeight="1">
      <c r="B10" s="317" t="s">
        <v>45</v>
      </c>
      <c r="C10" s="317"/>
      <c r="D10" s="317"/>
      <c r="E10" s="317"/>
      <c r="F10" s="317"/>
      <c r="G10" s="317"/>
      <c r="H10" s="317"/>
      <c r="I10" s="317"/>
      <c r="J10" s="317"/>
      <c r="K10" s="317"/>
      <c r="L10" s="317"/>
      <c r="M10" s="317"/>
      <c r="N10" s="317"/>
      <c r="W10" s="317" t="s">
        <v>45</v>
      </c>
      <c r="X10" s="317"/>
      <c r="Y10" s="317"/>
      <c r="Z10" s="317"/>
      <c r="AA10" s="317"/>
      <c r="AB10" s="317"/>
      <c r="AC10" s="317"/>
      <c r="AD10" s="317"/>
      <c r="AE10" s="317"/>
      <c r="AF10" s="317"/>
      <c r="AG10" s="317"/>
      <c r="AH10" s="317"/>
      <c r="AI10" s="317"/>
    </row>
    <row r="12" spans="2:35" ht="51.75" customHeight="1">
      <c r="B12" s="297" t="s">
        <v>19</v>
      </c>
      <c r="C12" s="297"/>
      <c r="D12" s="297"/>
      <c r="E12" s="297"/>
      <c r="F12" s="297"/>
      <c r="G12" s="297"/>
      <c r="H12" s="297"/>
      <c r="I12" s="297"/>
      <c r="J12" s="297"/>
      <c r="K12" s="297"/>
      <c r="L12" s="297"/>
      <c r="M12" s="297"/>
      <c r="N12" s="297"/>
      <c r="W12" s="297" t="s">
        <v>19</v>
      </c>
      <c r="X12" s="297"/>
      <c r="Y12" s="297"/>
      <c r="Z12" s="297"/>
      <c r="AA12" s="297"/>
      <c r="AB12" s="297"/>
      <c r="AC12" s="297"/>
      <c r="AD12" s="297"/>
      <c r="AE12" s="297"/>
      <c r="AF12" s="297"/>
      <c r="AG12" s="297"/>
      <c r="AH12" s="297"/>
      <c r="AI12" s="297"/>
    </row>
    <row r="13" spans="16:21" ht="15.75" thickBot="1">
      <c r="P13" s="274" t="s">
        <v>87</v>
      </c>
      <c r="Q13" s="274"/>
      <c r="R13" s="274"/>
      <c r="S13" s="274" t="s">
        <v>88</v>
      </c>
      <c r="T13" s="274"/>
      <c r="U13" s="274"/>
    </row>
    <row r="14" spans="2:35" ht="39.75" customHeight="1">
      <c r="B14" s="280" t="s">
        <v>0</v>
      </c>
      <c r="C14" s="270" t="s">
        <v>97</v>
      </c>
      <c r="D14" s="270" t="s">
        <v>98</v>
      </c>
      <c r="E14" s="270" t="s">
        <v>99</v>
      </c>
      <c r="F14" s="270" t="s">
        <v>100</v>
      </c>
      <c r="G14" s="313" t="s">
        <v>20</v>
      </c>
      <c r="H14" s="313" t="s">
        <v>21</v>
      </c>
      <c r="I14" s="313" t="s">
        <v>101</v>
      </c>
      <c r="J14" s="313" t="s">
        <v>22</v>
      </c>
      <c r="K14" s="313" t="s">
        <v>102</v>
      </c>
      <c r="L14" s="270" t="s">
        <v>103</v>
      </c>
      <c r="M14" s="270"/>
      <c r="N14" s="272" t="s">
        <v>9</v>
      </c>
      <c r="P14" s="318" t="s">
        <v>133</v>
      </c>
      <c r="Q14" s="318"/>
      <c r="R14" s="318"/>
      <c r="S14" s="275" t="s">
        <v>116</v>
      </c>
      <c r="T14" s="275"/>
      <c r="U14" s="275"/>
      <c r="W14" s="280" t="s">
        <v>0</v>
      </c>
      <c r="X14" s="270" t="s">
        <v>97</v>
      </c>
      <c r="Y14" s="270" t="s">
        <v>98</v>
      </c>
      <c r="Z14" s="270" t="s">
        <v>99</v>
      </c>
      <c r="AA14" s="270" t="s">
        <v>100</v>
      </c>
      <c r="AB14" s="313" t="s">
        <v>20</v>
      </c>
      <c r="AC14" s="313" t="s">
        <v>21</v>
      </c>
      <c r="AD14" s="313" t="s">
        <v>101</v>
      </c>
      <c r="AE14" s="313" t="s">
        <v>22</v>
      </c>
      <c r="AF14" s="313" t="s">
        <v>102</v>
      </c>
      <c r="AG14" s="270" t="s">
        <v>103</v>
      </c>
      <c r="AH14" s="270"/>
      <c r="AI14" s="272" t="s">
        <v>9</v>
      </c>
    </row>
    <row r="15" spans="2:35" ht="39.75" customHeight="1" thickBot="1">
      <c r="B15" s="281"/>
      <c r="C15" s="271"/>
      <c r="D15" s="271"/>
      <c r="E15" s="271"/>
      <c r="F15" s="271"/>
      <c r="G15" s="314"/>
      <c r="H15" s="314"/>
      <c r="I15" s="314"/>
      <c r="J15" s="314"/>
      <c r="K15" s="314"/>
      <c r="L15" s="26" t="s">
        <v>5</v>
      </c>
      <c r="M15" s="26" t="s">
        <v>6</v>
      </c>
      <c r="N15" s="273"/>
      <c r="P15" s="318" t="s">
        <v>104</v>
      </c>
      <c r="Q15" s="318"/>
      <c r="R15" s="318"/>
      <c r="S15" s="275"/>
      <c r="T15" s="275"/>
      <c r="U15" s="275"/>
      <c r="W15" s="281"/>
      <c r="X15" s="271"/>
      <c r="Y15" s="271"/>
      <c r="Z15" s="271"/>
      <c r="AA15" s="271"/>
      <c r="AB15" s="314"/>
      <c r="AC15" s="314"/>
      <c r="AD15" s="314"/>
      <c r="AE15" s="314"/>
      <c r="AF15" s="314"/>
      <c r="AG15" s="26" t="s">
        <v>5</v>
      </c>
      <c r="AH15" s="26" t="s">
        <v>6</v>
      </c>
      <c r="AI15" s="273"/>
    </row>
    <row r="16" spans="2:35" ht="37.5" customHeight="1">
      <c r="B16" s="326">
        <v>1</v>
      </c>
      <c r="C16" s="320" t="s">
        <v>209</v>
      </c>
      <c r="D16" s="324" t="s">
        <v>210</v>
      </c>
      <c r="E16" s="324" t="s">
        <v>211</v>
      </c>
      <c r="F16" s="320" t="s">
        <v>212</v>
      </c>
      <c r="G16" s="321">
        <v>41030</v>
      </c>
      <c r="H16" s="321">
        <v>42491</v>
      </c>
      <c r="I16" s="320" t="s">
        <v>213</v>
      </c>
      <c r="J16" s="322">
        <v>514743000000</v>
      </c>
      <c r="K16" s="324" t="s">
        <v>214</v>
      </c>
      <c r="L16" s="320"/>
      <c r="M16" s="320" t="s">
        <v>62</v>
      </c>
      <c r="N16" s="319"/>
      <c r="P16" s="318" t="s">
        <v>105</v>
      </c>
      <c r="Q16" s="318"/>
      <c r="R16" s="318"/>
      <c r="S16" s="275"/>
      <c r="T16" s="275"/>
      <c r="U16" s="275"/>
      <c r="W16" s="315">
        <v>1</v>
      </c>
      <c r="X16" s="310" t="s">
        <v>111</v>
      </c>
      <c r="Y16" s="310" t="s">
        <v>112</v>
      </c>
      <c r="Z16" s="310" t="s">
        <v>113</v>
      </c>
      <c r="AA16" s="310" t="s">
        <v>114</v>
      </c>
      <c r="AB16" s="310" t="s">
        <v>117</v>
      </c>
      <c r="AC16" s="310" t="s">
        <v>118</v>
      </c>
      <c r="AD16" s="310" t="s">
        <v>119</v>
      </c>
      <c r="AE16" s="310" t="s">
        <v>120</v>
      </c>
      <c r="AF16" s="55" t="s">
        <v>121</v>
      </c>
      <c r="AG16" s="310"/>
      <c r="AH16" s="310" t="s">
        <v>62</v>
      </c>
      <c r="AI16" s="311" t="s">
        <v>123</v>
      </c>
    </row>
    <row r="17" spans="2:35" ht="90" customHeight="1">
      <c r="B17" s="289"/>
      <c r="C17" s="290"/>
      <c r="D17" s="325"/>
      <c r="E17" s="325"/>
      <c r="F17" s="290"/>
      <c r="G17" s="290"/>
      <c r="H17" s="290"/>
      <c r="I17" s="290"/>
      <c r="J17" s="323"/>
      <c r="K17" s="325"/>
      <c r="L17" s="290"/>
      <c r="M17" s="290"/>
      <c r="N17" s="307"/>
      <c r="P17" s="318" t="s">
        <v>115</v>
      </c>
      <c r="Q17" s="318"/>
      <c r="R17" s="318"/>
      <c r="S17" s="275"/>
      <c r="T17" s="275"/>
      <c r="U17" s="275"/>
      <c r="W17" s="316"/>
      <c r="X17" s="283"/>
      <c r="Y17" s="283"/>
      <c r="Z17" s="283"/>
      <c r="AA17" s="283"/>
      <c r="AB17" s="283"/>
      <c r="AC17" s="283"/>
      <c r="AD17" s="283"/>
      <c r="AE17" s="283"/>
      <c r="AF17" s="56" t="s">
        <v>122</v>
      </c>
      <c r="AG17" s="283"/>
      <c r="AH17" s="283"/>
      <c r="AI17" s="312"/>
    </row>
    <row r="18" spans="2:35" ht="37.5" customHeight="1">
      <c r="B18" s="308">
        <v>2</v>
      </c>
      <c r="C18" s="305"/>
      <c r="D18" s="305"/>
      <c r="E18" s="305"/>
      <c r="F18" s="305"/>
      <c r="G18" s="305"/>
      <c r="H18" s="305"/>
      <c r="I18" s="305"/>
      <c r="J18" s="305"/>
      <c r="K18" s="12"/>
      <c r="L18" s="305"/>
      <c r="M18" s="305"/>
      <c r="N18" s="303"/>
      <c r="P18" s="318" t="s">
        <v>106</v>
      </c>
      <c r="Q18" s="318"/>
      <c r="R18" s="318"/>
      <c r="S18" s="275"/>
      <c r="T18" s="275"/>
      <c r="U18" s="275"/>
      <c r="W18" s="308">
        <v>2</v>
      </c>
      <c r="X18" s="305"/>
      <c r="Y18" s="305"/>
      <c r="Z18" s="305"/>
      <c r="AA18" s="305"/>
      <c r="AB18" s="305"/>
      <c r="AC18" s="305"/>
      <c r="AD18" s="305"/>
      <c r="AE18" s="305"/>
      <c r="AF18" s="12"/>
      <c r="AG18" s="305"/>
      <c r="AH18" s="305"/>
      <c r="AI18" s="303"/>
    </row>
    <row r="19" spans="2:35" ht="37.5" customHeight="1">
      <c r="B19" s="289"/>
      <c r="C19" s="290"/>
      <c r="D19" s="290"/>
      <c r="E19" s="290"/>
      <c r="F19" s="290"/>
      <c r="G19" s="290"/>
      <c r="H19" s="290"/>
      <c r="I19" s="290"/>
      <c r="J19" s="290"/>
      <c r="K19" s="12"/>
      <c r="L19" s="290"/>
      <c r="M19" s="290"/>
      <c r="N19" s="307"/>
      <c r="P19" s="318" t="s">
        <v>107</v>
      </c>
      <c r="Q19" s="318"/>
      <c r="R19" s="318"/>
      <c r="S19" s="275"/>
      <c r="T19" s="275"/>
      <c r="U19" s="275"/>
      <c r="W19" s="289"/>
      <c r="X19" s="290"/>
      <c r="Y19" s="290"/>
      <c r="Z19" s="290"/>
      <c r="AA19" s="290"/>
      <c r="AB19" s="290"/>
      <c r="AC19" s="290"/>
      <c r="AD19" s="290"/>
      <c r="AE19" s="290"/>
      <c r="AF19" s="12"/>
      <c r="AG19" s="290"/>
      <c r="AH19" s="290"/>
      <c r="AI19" s="307"/>
    </row>
    <row r="20" spans="2:35" ht="37.5" customHeight="1">
      <c r="B20" s="308">
        <v>3</v>
      </c>
      <c r="C20" s="305"/>
      <c r="D20" s="305"/>
      <c r="E20" s="305"/>
      <c r="F20" s="305"/>
      <c r="G20" s="305"/>
      <c r="H20" s="305"/>
      <c r="I20" s="305"/>
      <c r="J20" s="305"/>
      <c r="K20" s="12"/>
      <c r="L20" s="305"/>
      <c r="M20" s="305"/>
      <c r="N20" s="303"/>
      <c r="P20" s="318"/>
      <c r="Q20" s="318"/>
      <c r="R20" s="318"/>
      <c r="S20" s="275"/>
      <c r="T20" s="275"/>
      <c r="U20" s="275"/>
      <c r="W20" s="308">
        <v>3</v>
      </c>
      <c r="X20" s="305"/>
      <c r="Y20" s="305"/>
      <c r="Z20" s="305"/>
      <c r="AA20" s="305"/>
      <c r="AB20" s="305"/>
      <c r="AC20" s="305"/>
      <c r="AD20" s="305"/>
      <c r="AE20" s="305"/>
      <c r="AF20" s="12"/>
      <c r="AG20" s="305"/>
      <c r="AH20" s="305"/>
      <c r="AI20" s="303"/>
    </row>
    <row r="21" spans="2:35" ht="37.5" customHeight="1" thickBot="1">
      <c r="B21" s="309"/>
      <c r="C21" s="306"/>
      <c r="D21" s="306"/>
      <c r="E21" s="306"/>
      <c r="F21" s="306"/>
      <c r="G21" s="306"/>
      <c r="H21" s="306"/>
      <c r="I21" s="306"/>
      <c r="J21" s="306"/>
      <c r="K21" s="19"/>
      <c r="L21" s="306"/>
      <c r="M21" s="306"/>
      <c r="N21" s="304"/>
      <c r="P21" s="318" t="s">
        <v>108</v>
      </c>
      <c r="Q21" s="318"/>
      <c r="R21" s="318"/>
      <c r="S21" s="275"/>
      <c r="T21" s="275"/>
      <c r="U21" s="275"/>
      <c r="W21" s="309"/>
      <c r="X21" s="306"/>
      <c r="Y21" s="306"/>
      <c r="Z21" s="306"/>
      <c r="AA21" s="306"/>
      <c r="AB21" s="306"/>
      <c r="AC21" s="306"/>
      <c r="AD21" s="306"/>
      <c r="AE21" s="306"/>
      <c r="AF21" s="19"/>
      <c r="AG21" s="306"/>
      <c r="AH21" s="306"/>
      <c r="AI21" s="304"/>
    </row>
    <row r="22" spans="2:23" ht="15">
      <c r="B22" s="1" t="s">
        <v>14</v>
      </c>
      <c r="P22" s="1"/>
      <c r="Q22" s="1"/>
      <c r="R22" s="1"/>
      <c r="S22" s="1"/>
      <c r="T22" s="1"/>
      <c r="U22" s="1"/>
      <c r="W22" s="1" t="s">
        <v>14</v>
      </c>
    </row>
    <row r="23" ht="15.75" thickBot="1"/>
    <row r="24" spans="2:35" ht="15.75" thickBot="1">
      <c r="B24" s="287" t="s">
        <v>140</v>
      </c>
      <c r="C24" s="288"/>
      <c r="D24" s="288"/>
      <c r="E24" s="288"/>
      <c r="F24" s="288"/>
      <c r="G24" s="288"/>
      <c r="H24" s="288"/>
      <c r="I24" s="288"/>
      <c r="J24" s="288"/>
      <c r="K24" s="288"/>
      <c r="L24" s="29" t="s">
        <v>10</v>
      </c>
      <c r="M24" s="29" t="s">
        <v>11</v>
      </c>
      <c r="N24" s="30" t="s">
        <v>9</v>
      </c>
      <c r="P24" s="274" t="s">
        <v>87</v>
      </c>
      <c r="Q24" s="274"/>
      <c r="R24" s="274"/>
      <c r="S24" s="274" t="s">
        <v>88</v>
      </c>
      <c r="T24" s="274"/>
      <c r="U24" s="274"/>
      <c r="W24" s="287" t="s">
        <v>93</v>
      </c>
      <c r="X24" s="288"/>
      <c r="Y24" s="288"/>
      <c r="Z24" s="288"/>
      <c r="AA24" s="288"/>
      <c r="AB24" s="288"/>
      <c r="AC24" s="288"/>
      <c r="AD24" s="288"/>
      <c r="AE24" s="288"/>
      <c r="AF24" s="288"/>
      <c r="AG24" s="29" t="s">
        <v>10</v>
      </c>
      <c r="AH24" s="29" t="s">
        <v>11</v>
      </c>
      <c r="AI24" s="30" t="s">
        <v>9</v>
      </c>
    </row>
    <row r="25" spans="2:35" ht="61.5" customHeight="1">
      <c r="B25" s="289" t="s">
        <v>16</v>
      </c>
      <c r="C25" s="290"/>
      <c r="D25" s="290"/>
      <c r="E25" s="290"/>
      <c r="F25" s="290"/>
      <c r="G25" s="290"/>
      <c r="H25" s="290"/>
      <c r="I25" s="290"/>
      <c r="J25" s="290"/>
      <c r="K25" s="290"/>
      <c r="L25" s="27"/>
      <c r="M25" s="27"/>
      <c r="N25" s="28"/>
      <c r="P25" s="285" t="s">
        <v>139</v>
      </c>
      <c r="Q25" s="285"/>
      <c r="R25" s="285"/>
      <c r="S25" s="275" t="s">
        <v>110</v>
      </c>
      <c r="T25" s="275"/>
      <c r="U25" s="275"/>
      <c r="W25" s="289" t="s">
        <v>16</v>
      </c>
      <c r="X25" s="290"/>
      <c r="Y25" s="290"/>
      <c r="Z25" s="290"/>
      <c r="AA25" s="290"/>
      <c r="AB25" s="290"/>
      <c r="AC25" s="290"/>
      <c r="AD25" s="290"/>
      <c r="AE25" s="290"/>
      <c r="AF25" s="290"/>
      <c r="AG25" s="49" t="s">
        <v>62</v>
      </c>
      <c r="AH25" s="49"/>
      <c r="AI25" s="50"/>
    </row>
    <row r="26" spans="2:35" ht="61.5" customHeight="1">
      <c r="B26" s="291" t="s">
        <v>18</v>
      </c>
      <c r="C26" s="276"/>
      <c r="D26" s="276"/>
      <c r="E26" s="276"/>
      <c r="F26" s="276"/>
      <c r="G26" s="276"/>
      <c r="H26" s="276"/>
      <c r="I26" s="276"/>
      <c r="J26" s="276"/>
      <c r="K26" s="276"/>
      <c r="L26" s="8"/>
      <c r="M26" s="8"/>
      <c r="N26" s="9"/>
      <c r="P26" s="285"/>
      <c r="Q26" s="285"/>
      <c r="R26" s="285"/>
      <c r="S26" s="275"/>
      <c r="T26" s="275"/>
      <c r="U26" s="275"/>
      <c r="W26" s="291" t="s">
        <v>18</v>
      </c>
      <c r="X26" s="276"/>
      <c r="Y26" s="276"/>
      <c r="Z26" s="276"/>
      <c r="AA26" s="276"/>
      <c r="AB26" s="276"/>
      <c r="AC26" s="276"/>
      <c r="AD26" s="276"/>
      <c r="AE26" s="276"/>
      <c r="AF26" s="276"/>
      <c r="AG26" s="51" t="s">
        <v>62</v>
      </c>
      <c r="AH26" s="51"/>
      <c r="AI26" s="52"/>
    </row>
    <row r="27" spans="2:35" ht="61.5" customHeight="1" thickBot="1">
      <c r="B27" s="278" t="s">
        <v>17</v>
      </c>
      <c r="C27" s="277"/>
      <c r="D27" s="277"/>
      <c r="E27" s="277"/>
      <c r="F27" s="277"/>
      <c r="G27" s="277"/>
      <c r="H27" s="277"/>
      <c r="I27" s="277"/>
      <c r="J27" s="277"/>
      <c r="K27" s="277"/>
      <c r="L27" s="10"/>
      <c r="M27" s="10"/>
      <c r="N27" s="11"/>
      <c r="P27" s="285"/>
      <c r="Q27" s="285"/>
      <c r="R27" s="285"/>
      <c r="S27" s="275"/>
      <c r="T27" s="275"/>
      <c r="U27" s="275"/>
      <c r="W27" s="278" t="s">
        <v>17</v>
      </c>
      <c r="X27" s="277"/>
      <c r="Y27" s="277"/>
      <c r="Z27" s="277"/>
      <c r="AA27" s="277"/>
      <c r="AB27" s="277"/>
      <c r="AC27" s="277"/>
      <c r="AD27" s="277"/>
      <c r="AE27" s="277"/>
      <c r="AF27" s="277"/>
      <c r="AG27" s="53"/>
      <c r="AH27" s="53" t="s">
        <v>62</v>
      </c>
      <c r="AI27" s="54"/>
    </row>
    <row r="28" spans="16:21" ht="15">
      <c r="P28" s="1"/>
      <c r="Q28" s="1"/>
      <c r="R28" s="1"/>
      <c r="S28" s="1"/>
      <c r="T28" s="1"/>
      <c r="U28" s="1"/>
    </row>
    <row r="29" spans="16:21" ht="15">
      <c r="P29" s="1"/>
      <c r="Q29" s="1"/>
      <c r="R29" s="1"/>
      <c r="S29" s="1"/>
      <c r="T29" s="1"/>
      <c r="U29" s="1"/>
    </row>
    <row r="31" spans="16:21" ht="15">
      <c r="P31" s="48"/>
      <c r="Q31" s="48"/>
      <c r="R31" s="48"/>
      <c r="S31" s="48"/>
      <c r="T31" s="48"/>
      <c r="U31" s="48"/>
    </row>
    <row r="32" spans="16:21" ht="15">
      <c r="P32" s="48"/>
      <c r="Q32" s="48"/>
      <c r="R32" s="48"/>
      <c r="S32" s="48"/>
      <c r="T32" s="48"/>
      <c r="U32" s="48"/>
    </row>
    <row r="33" spans="16:21" ht="15" customHeight="1">
      <c r="P33" s="48"/>
      <c r="Q33" s="48"/>
      <c r="R33" s="48"/>
      <c r="S33" s="48"/>
      <c r="T33" s="48"/>
      <c r="U33" s="48"/>
    </row>
    <row r="34" spans="16:21" ht="15">
      <c r="P34" s="48"/>
      <c r="Q34" s="48"/>
      <c r="R34" s="48"/>
      <c r="S34" s="48"/>
      <c r="T34" s="48"/>
      <c r="U34" s="48"/>
    </row>
    <row r="35" spans="16:21" ht="15">
      <c r="P35" s="48"/>
      <c r="Q35" s="48"/>
      <c r="R35" s="48"/>
      <c r="S35" s="48"/>
      <c r="T35" s="48"/>
      <c r="U35" s="48"/>
    </row>
    <row r="36" spans="16:21" ht="15" customHeight="1">
      <c r="P36" s="48"/>
      <c r="Q36" s="48"/>
      <c r="R36" s="48"/>
      <c r="S36" s="48"/>
      <c r="T36" s="48"/>
      <c r="U36" s="48"/>
    </row>
    <row r="37" spans="16:21" ht="15" customHeight="1">
      <c r="P37" s="48"/>
      <c r="Q37" s="48"/>
      <c r="R37" s="48"/>
      <c r="S37" s="48"/>
      <c r="T37" s="48"/>
      <c r="U37" s="48"/>
    </row>
    <row r="38" spans="16:21" ht="15" customHeight="1">
      <c r="P38" s="48"/>
      <c r="Q38" s="48"/>
      <c r="R38" s="48"/>
      <c r="S38" s="48"/>
      <c r="T38" s="48"/>
      <c r="U38" s="48"/>
    </row>
    <row r="39" spans="16:21" ht="15">
      <c r="P39" s="48"/>
      <c r="Q39" s="48"/>
      <c r="R39" s="48"/>
      <c r="S39" s="48"/>
      <c r="T39" s="48"/>
      <c r="U39" s="48"/>
    </row>
    <row r="40" spans="16:21" ht="15" customHeight="1">
      <c r="P40" s="48"/>
      <c r="Q40" s="48"/>
      <c r="R40" s="48"/>
      <c r="S40" s="48"/>
      <c r="T40" s="48"/>
      <c r="U40" s="48"/>
    </row>
    <row r="41" spans="16:21" ht="15">
      <c r="P41" s="48"/>
      <c r="Q41" s="48"/>
      <c r="R41" s="48"/>
      <c r="S41" s="48"/>
      <c r="T41" s="48"/>
      <c r="U41" s="48"/>
    </row>
  </sheetData>
  <sheetProtection/>
  <mergeCells count="124">
    <mergeCell ref="A2:O6"/>
    <mergeCell ref="B26:K26"/>
    <mergeCell ref="B27:K27"/>
    <mergeCell ref="F14:F15"/>
    <mergeCell ref="K14:K15"/>
    <mergeCell ref="C16:C17"/>
    <mergeCell ref="C18:C19"/>
    <mergeCell ref="C20:C21"/>
    <mergeCell ref="B16:B17"/>
    <mergeCell ref="B18:B19"/>
    <mergeCell ref="D16:D17"/>
    <mergeCell ref="D18:D19"/>
    <mergeCell ref="D20:D21"/>
    <mergeCell ref="E20:E21"/>
    <mergeCell ref="G14:G15"/>
    <mergeCell ref="G16:G17"/>
    <mergeCell ref="H14:H15"/>
    <mergeCell ref="J14:J15"/>
    <mergeCell ref="L18:L19"/>
    <mergeCell ref="M18:M19"/>
    <mergeCell ref="N18:N19"/>
    <mergeCell ref="N20:N21"/>
    <mergeCell ref="I14:I15"/>
    <mergeCell ref="I16:I17"/>
    <mergeCell ref="I18:I19"/>
    <mergeCell ref="I20:I21"/>
    <mergeCell ref="B25:K25"/>
    <mergeCell ref="B10:N10"/>
    <mergeCell ref="B12:N12"/>
    <mergeCell ref="B14:B15"/>
    <mergeCell ref="C14:C15"/>
    <mergeCell ref="D14:D15"/>
    <mergeCell ref="L14:M14"/>
    <mergeCell ref="N14:N15"/>
    <mergeCell ref="E14:E15"/>
    <mergeCell ref="L16:L17"/>
    <mergeCell ref="B24:K24"/>
    <mergeCell ref="F16:F17"/>
    <mergeCell ref="F18:F19"/>
    <mergeCell ref="F20:F21"/>
    <mergeCell ref="E16:E17"/>
    <mergeCell ref="E18:E19"/>
    <mergeCell ref="G20:G21"/>
    <mergeCell ref="H20:H21"/>
    <mergeCell ref="J20:J21"/>
    <mergeCell ref="B20:B21"/>
    <mergeCell ref="H16:H17"/>
    <mergeCell ref="J16:J17"/>
    <mergeCell ref="G18:G19"/>
    <mergeCell ref="H18:H19"/>
    <mergeCell ref="J18:J19"/>
    <mergeCell ref="L20:L21"/>
    <mergeCell ref="K16:K17"/>
    <mergeCell ref="M20:M21"/>
    <mergeCell ref="N16:N17"/>
    <mergeCell ref="P24:R24"/>
    <mergeCell ref="S24:U24"/>
    <mergeCell ref="P25:R27"/>
    <mergeCell ref="S25:U27"/>
    <mergeCell ref="P21:R21"/>
    <mergeCell ref="M16:M17"/>
    <mergeCell ref="AG14:AH14"/>
    <mergeCell ref="W18:W19"/>
    <mergeCell ref="X18:X19"/>
    <mergeCell ref="Y18:Y19"/>
    <mergeCell ref="Z18:Z19"/>
    <mergeCell ref="AA18:AA19"/>
    <mergeCell ref="AB18:AB19"/>
    <mergeCell ref="AC18:AC19"/>
    <mergeCell ref="AD18:AD19"/>
    <mergeCell ref="AE18:AE19"/>
    <mergeCell ref="AG18:AG19"/>
    <mergeCell ref="AH18:AH19"/>
    <mergeCell ref="P17:R17"/>
    <mergeCell ref="P18:R18"/>
    <mergeCell ref="P19:R20"/>
    <mergeCell ref="P14:R14"/>
    <mergeCell ref="P15:R15"/>
    <mergeCell ref="P16:R16"/>
    <mergeCell ref="S14:U21"/>
    <mergeCell ref="AE14:AE15"/>
    <mergeCell ref="W10:AI10"/>
    <mergeCell ref="W12:AI12"/>
    <mergeCell ref="W14:W15"/>
    <mergeCell ref="X14:X15"/>
    <mergeCell ref="Y14:Y15"/>
    <mergeCell ref="Z14:Z15"/>
    <mergeCell ref="AA14:AA15"/>
    <mergeCell ref="AB14:AB15"/>
    <mergeCell ref="AC14:AC15"/>
    <mergeCell ref="AD14:AD15"/>
    <mergeCell ref="AF14:AF15"/>
    <mergeCell ref="P13:R13"/>
    <mergeCell ref="S13:U13"/>
    <mergeCell ref="AI14:AI15"/>
    <mergeCell ref="W16:W17"/>
    <mergeCell ref="X16:X17"/>
    <mergeCell ref="Y16:Y17"/>
    <mergeCell ref="Z16:Z17"/>
    <mergeCell ref="AA16:AA17"/>
    <mergeCell ref="AB16:AB17"/>
    <mergeCell ref="AC16:AC17"/>
    <mergeCell ref="AD16:AD17"/>
    <mergeCell ref="AE16:AE17"/>
    <mergeCell ref="AG16:AG17"/>
    <mergeCell ref="AH16:AH17"/>
    <mergeCell ref="AI16:AI17"/>
    <mergeCell ref="W24:AF24"/>
    <mergeCell ref="W25:AF25"/>
    <mergeCell ref="W26:AF26"/>
    <mergeCell ref="W27:AF27"/>
    <mergeCell ref="AI18:AI19"/>
    <mergeCell ref="W20:W21"/>
    <mergeCell ref="X20:X21"/>
    <mergeCell ref="Y20:Y21"/>
    <mergeCell ref="Z20:Z21"/>
    <mergeCell ref="AA20:AA21"/>
    <mergeCell ref="AI20:AI21"/>
    <mergeCell ref="AB20:AB21"/>
    <mergeCell ref="AC20:AC21"/>
    <mergeCell ref="AD20:AD21"/>
    <mergeCell ref="AE20:AE21"/>
    <mergeCell ref="AG20:AG21"/>
    <mergeCell ref="AH20:AH21"/>
  </mergeCell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AM219"/>
  <sheetViews>
    <sheetView zoomScale="150" zoomScaleNormal="150" zoomScaleSheetLayoutView="86" workbookViewId="0" topLeftCell="Z11">
      <selection activeCell="D217" sqref="D217"/>
    </sheetView>
  </sheetViews>
  <sheetFormatPr defaultColWidth="10.625" defaultRowHeight="15.75"/>
  <cols>
    <col min="1" max="2" width="10.625" style="1" customWidth="1"/>
    <col min="3" max="3" width="18.00390625" style="116" customWidth="1"/>
    <col min="4" max="4" width="33.375" style="1" customWidth="1"/>
    <col min="5" max="5" width="36.125" style="1" customWidth="1"/>
    <col min="6" max="6" width="39.875" style="1" customWidth="1"/>
    <col min="7" max="7" width="20.125" style="1" customWidth="1"/>
    <col min="8" max="8" width="10.625" style="1" customWidth="1"/>
    <col min="9" max="9" width="15.125" style="1" customWidth="1"/>
    <col min="10" max="10" width="18.375" style="1" customWidth="1"/>
    <col min="11" max="11" width="17.00390625" style="1" customWidth="1"/>
    <col min="12" max="12" width="20.50390625" style="1" customWidth="1"/>
    <col min="13" max="13" width="20.375" style="1" customWidth="1"/>
    <col min="14" max="16" width="21.00390625" style="1" customWidth="1"/>
    <col min="17" max="17" width="10.625" style="1" customWidth="1"/>
    <col min="18" max="23" width="10.625" style="31" customWidth="1"/>
    <col min="24" max="25" width="10.625" style="1" customWidth="1"/>
    <col min="26" max="26" width="11.625" style="1" bestFit="1" customWidth="1"/>
    <col min="27" max="27" width="14.00390625" style="1" customWidth="1"/>
    <col min="28" max="28" width="58.00390625" style="1" bestFit="1" customWidth="1"/>
    <col min="29" max="29" width="13.625" style="1" customWidth="1"/>
    <col min="30" max="30" width="89.625" style="1" bestFit="1" customWidth="1"/>
    <col min="31" max="31" width="10.625" style="1" customWidth="1"/>
    <col min="32" max="32" width="11.625" style="1" customWidth="1"/>
    <col min="33" max="33" width="10.625" style="1" customWidth="1"/>
    <col min="34" max="34" width="12.625" style="1" customWidth="1"/>
    <col min="35" max="35" width="15.625" style="1" customWidth="1"/>
    <col min="36" max="36" width="14.50390625" style="1" customWidth="1"/>
    <col min="37" max="39" width="21.00390625" style="1" customWidth="1"/>
    <col min="40" max="16384" width="10.625" style="1" customWidth="1"/>
  </cols>
  <sheetData>
    <row r="1" spans="2:16" ht="15">
      <c r="B1" s="301"/>
      <c r="C1" s="301"/>
      <c r="D1" s="301"/>
      <c r="E1" s="301"/>
      <c r="F1" s="301"/>
      <c r="G1" s="301"/>
      <c r="H1" s="301"/>
      <c r="I1" s="301"/>
      <c r="J1" s="301"/>
      <c r="K1" s="301"/>
      <c r="L1" s="301"/>
      <c r="M1" s="301"/>
      <c r="N1" s="301"/>
      <c r="O1" s="301"/>
      <c r="P1" s="301"/>
    </row>
    <row r="2" spans="2:16" ht="15.75">
      <c r="B2" s="301"/>
      <c r="C2" s="301"/>
      <c r="D2" s="301"/>
      <c r="E2" s="301"/>
      <c r="F2" s="301"/>
      <c r="G2" s="301"/>
      <c r="H2" s="301"/>
      <c r="I2" s="301"/>
      <c r="J2" s="301"/>
      <c r="K2" s="301"/>
      <c r="L2" s="301"/>
      <c r="M2" s="301"/>
      <c r="N2" s="301"/>
      <c r="O2" s="301"/>
      <c r="P2" s="301"/>
    </row>
    <row r="3" spans="2:16" ht="15.75">
      <c r="B3" s="301"/>
      <c r="C3" s="301"/>
      <c r="D3" s="301"/>
      <c r="E3" s="301"/>
      <c r="F3" s="301"/>
      <c r="G3" s="301"/>
      <c r="H3" s="301"/>
      <c r="I3" s="301"/>
      <c r="J3" s="301"/>
      <c r="K3" s="301"/>
      <c r="L3" s="301"/>
      <c r="M3" s="301"/>
      <c r="N3" s="301"/>
      <c r="O3" s="301"/>
      <c r="P3" s="301"/>
    </row>
    <row r="4" spans="2:16" ht="33" customHeight="1">
      <c r="B4" s="301"/>
      <c r="C4" s="301"/>
      <c r="D4" s="301"/>
      <c r="E4" s="301"/>
      <c r="F4" s="301"/>
      <c r="G4" s="301"/>
      <c r="H4" s="301"/>
      <c r="I4" s="301"/>
      <c r="J4" s="301"/>
      <c r="K4" s="301"/>
      <c r="L4" s="301"/>
      <c r="M4" s="301"/>
      <c r="N4" s="301"/>
      <c r="O4" s="301"/>
      <c r="P4" s="301"/>
    </row>
    <row r="5" spans="2:16" ht="19.5" customHeight="1">
      <c r="B5" s="301"/>
      <c r="C5" s="301"/>
      <c r="D5" s="301"/>
      <c r="E5" s="301"/>
      <c r="F5" s="301"/>
      <c r="G5" s="301"/>
      <c r="H5" s="301"/>
      <c r="I5" s="301"/>
      <c r="J5" s="301"/>
      <c r="K5" s="301"/>
      <c r="L5" s="301"/>
      <c r="M5" s="301"/>
      <c r="N5" s="301"/>
      <c r="O5" s="301"/>
      <c r="P5" s="301"/>
    </row>
    <row r="6" ht="11.25" customHeight="1"/>
    <row r="8" spans="2:39" ht="23.25" customHeight="1">
      <c r="B8" s="317" t="s">
        <v>46</v>
      </c>
      <c r="C8" s="317"/>
      <c r="D8" s="317"/>
      <c r="E8" s="317"/>
      <c r="F8" s="317"/>
      <c r="G8" s="317"/>
      <c r="H8" s="317"/>
      <c r="I8" s="317"/>
      <c r="J8" s="317"/>
      <c r="K8" s="317"/>
      <c r="L8" s="317"/>
      <c r="M8" s="317"/>
      <c r="N8" s="317"/>
      <c r="O8" s="317"/>
      <c r="P8" s="317"/>
      <c r="Y8" s="317" t="s">
        <v>46</v>
      </c>
      <c r="Z8" s="317"/>
      <c r="AA8" s="317"/>
      <c r="AB8" s="317"/>
      <c r="AC8" s="317"/>
      <c r="AD8" s="317"/>
      <c r="AE8" s="317"/>
      <c r="AF8" s="317"/>
      <c r="AG8" s="317"/>
      <c r="AH8" s="317"/>
      <c r="AI8" s="317"/>
      <c r="AJ8" s="317"/>
      <c r="AK8" s="317"/>
      <c r="AL8" s="317"/>
      <c r="AM8" s="317"/>
    </row>
    <row r="9" ht="9.75" customHeight="1"/>
    <row r="10" spans="2:39" ht="13.5" customHeight="1">
      <c r="B10" s="378" t="s">
        <v>23</v>
      </c>
      <c r="C10" s="378"/>
      <c r="D10" s="378"/>
      <c r="E10" s="378"/>
      <c r="F10" s="378"/>
      <c r="G10" s="378"/>
      <c r="H10" s="378"/>
      <c r="I10" s="378"/>
      <c r="J10" s="378"/>
      <c r="K10" s="378"/>
      <c r="L10" s="378"/>
      <c r="M10" s="378"/>
      <c r="N10" s="378"/>
      <c r="O10" s="378"/>
      <c r="P10" s="378"/>
      <c r="Y10" s="378" t="s">
        <v>23</v>
      </c>
      <c r="Z10" s="378"/>
      <c r="AA10" s="378"/>
      <c r="AB10" s="378"/>
      <c r="AC10" s="378"/>
      <c r="AD10" s="378"/>
      <c r="AE10" s="378"/>
      <c r="AF10" s="378"/>
      <c r="AG10" s="378"/>
      <c r="AH10" s="378"/>
      <c r="AI10" s="378"/>
      <c r="AJ10" s="378"/>
      <c r="AK10" s="378"/>
      <c r="AL10" s="378"/>
      <c r="AM10" s="378"/>
    </row>
    <row r="11" spans="18:23" ht="8.25" customHeight="1" thickBot="1">
      <c r="R11" s="274" t="s">
        <v>87</v>
      </c>
      <c r="S11" s="274"/>
      <c r="T11" s="274"/>
      <c r="U11" s="274" t="s">
        <v>88</v>
      </c>
      <c r="V11" s="274"/>
      <c r="W11" s="274"/>
    </row>
    <row r="12" spans="2:39" ht="39.75" customHeight="1">
      <c r="B12" s="280" t="s">
        <v>0</v>
      </c>
      <c r="C12" s="380" t="s">
        <v>124</v>
      </c>
      <c r="D12" s="270" t="s">
        <v>125</v>
      </c>
      <c r="E12" s="270" t="s">
        <v>126</v>
      </c>
      <c r="F12" s="270" t="s">
        <v>127</v>
      </c>
      <c r="G12" s="270" t="s">
        <v>128</v>
      </c>
      <c r="H12" s="270" t="s">
        <v>129</v>
      </c>
      <c r="I12" s="313" t="s">
        <v>28</v>
      </c>
      <c r="J12" s="313" t="s">
        <v>27</v>
      </c>
      <c r="K12" s="313" t="s">
        <v>29</v>
      </c>
      <c r="L12" s="313" t="s">
        <v>130</v>
      </c>
      <c r="M12" s="313" t="s">
        <v>131</v>
      </c>
      <c r="N12" s="270" t="s">
        <v>132</v>
      </c>
      <c r="O12" s="270"/>
      <c r="P12" s="272" t="s">
        <v>9</v>
      </c>
      <c r="R12" s="318" t="s">
        <v>134</v>
      </c>
      <c r="S12" s="318"/>
      <c r="T12" s="318"/>
      <c r="U12" s="275" t="s">
        <v>137</v>
      </c>
      <c r="V12" s="275"/>
      <c r="W12" s="275"/>
      <c r="Y12" s="280" t="s">
        <v>0</v>
      </c>
      <c r="Z12" s="270" t="s">
        <v>124</v>
      </c>
      <c r="AA12" s="270" t="s">
        <v>125</v>
      </c>
      <c r="AB12" s="270" t="s">
        <v>126</v>
      </c>
      <c r="AC12" s="270" t="s">
        <v>127</v>
      </c>
      <c r="AD12" s="270" t="s">
        <v>128</v>
      </c>
      <c r="AE12" s="270" t="s">
        <v>129</v>
      </c>
      <c r="AF12" s="313" t="s">
        <v>28</v>
      </c>
      <c r="AG12" s="313" t="s">
        <v>27</v>
      </c>
      <c r="AH12" s="313" t="s">
        <v>29</v>
      </c>
      <c r="AI12" s="313" t="s">
        <v>130</v>
      </c>
      <c r="AJ12" s="313" t="s">
        <v>131</v>
      </c>
      <c r="AK12" s="270" t="s">
        <v>132</v>
      </c>
      <c r="AL12" s="270"/>
      <c r="AM12" s="272" t="s">
        <v>9</v>
      </c>
    </row>
    <row r="13" spans="2:39" ht="39.75" customHeight="1" thickBot="1">
      <c r="B13" s="379"/>
      <c r="C13" s="381"/>
      <c r="D13" s="375"/>
      <c r="E13" s="375"/>
      <c r="F13" s="375"/>
      <c r="G13" s="375"/>
      <c r="H13" s="375"/>
      <c r="I13" s="377"/>
      <c r="J13" s="377"/>
      <c r="K13" s="377"/>
      <c r="L13" s="377"/>
      <c r="M13" s="377"/>
      <c r="N13" s="57" t="s">
        <v>5</v>
      </c>
      <c r="O13" s="57" t="s">
        <v>30</v>
      </c>
      <c r="P13" s="370"/>
      <c r="R13" s="318" t="s">
        <v>135</v>
      </c>
      <c r="S13" s="318"/>
      <c r="T13" s="318"/>
      <c r="U13" s="275"/>
      <c r="V13" s="275"/>
      <c r="W13" s="275"/>
      <c r="Y13" s="379"/>
      <c r="Z13" s="375"/>
      <c r="AA13" s="375"/>
      <c r="AB13" s="375"/>
      <c r="AC13" s="375"/>
      <c r="AD13" s="375"/>
      <c r="AE13" s="375"/>
      <c r="AF13" s="377"/>
      <c r="AG13" s="377"/>
      <c r="AH13" s="377"/>
      <c r="AI13" s="377"/>
      <c r="AJ13" s="377"/>
      <c r="AK13" s="57" t="s">
        <v>5</v>
      </c>
      <c r="AL13" s="57" t="s">
        <v>30</v>
      </c>
      <c r="AM13" s="370"/>
    </row>
    <row r="14" spans="2:39" ht="55.5" customHeight="1" thickBot="1">
      <c r="B14" s="98">
        <v>1</v>
      </c>
      <c r="C14" s="117" t="s">
        <v>358</v>
      </c>
      <c r="D14" s="104" t="s">
        <v>217</v>
      </c>
      <c r="E14" s="99" t="s">
        <v>236</v>
      </c>
      <c r="F14" s="114" t="s">
        <v>244</v>
      </c>
      <c r="G14" s="99" t="s">
        <v>215</v>
      </c>
      <c r="H14" s="99" t="s">
        <v>216</v>
      </c>
      <c r="I14" s="99"/>
      <c r="J14" s="200"/>
      <c r="K14" s="108">
        <v>5117615715</v>
      </c>
      <c r="L14" s="99" t="s">
        <v>231</v>
      </c>
      <c r="M14" s="99" t="s">
        <v>243</v>
      </c>
      <c r="N14" s="115" t="s">
        <v>253</v>
      </c>
      <c r="O14" s="115" t="s">
        <v>253</v>
      </c>
      <c r="P14" s="99"/>
      <c r="R14" s="318" t="s">
        <v>136</v>
      </c>
      <c r="S14" s="318"/>
      <c r="T14" s="318"/>
      <c r="U14" s="275"/>
      <c r="V14" s="275"/>
      <c r="W14" s="275"/>
      <c r="Y14" s="371">
        <v>1</v>
      </c>
      <c r="Z14" s="365">
        <v>20120239</v>
      </c>
      <c r="AA14" s="365" t="str">
        <f>+'Empalme de Programas'!AF17</f>
        <v>Construcción de Infraestructura Vial del Municipio</v>
      </c>
      <c r="AB14" s="365" t="s">
        <v>152</v>
      </c>
      <c r="AC14" s="365" t="s">
        <v>153</v>
      </c>
      <c r="AD14" s="365" t="s">
        <v>154</v>
      </c>
      <c r="AE14" s="365" t="s">
        <v>114</v>
      </c>
      <c r="AF14" s="365" t="s">
        <v>155</v>
      </c>
      <c r="AG14" s="365" t="s">
        <v>118</v>
      </c>
      <c r="AH14" s="365" t="s">
        <v>156</v>
      </c>
      <c r="AI14" s="365" t="s">
        <v>157</v>
      </c>
      <c r="AJ14" s="365" t="s">
        <v>119</v>
      </c>
      <c r="AK14" s="365" t="s">
        <v>62</v>
      </c>
      <c r="AL14" s="365" t="s">
        <v>62</v>
      </c>
      <c r="AM14" s="372"/>
    </row>
    <row r="15" spans="2:39" ht="76.5" customHeight="1" thickBot="1">
      <c r="B15" s="102">
        <f>B14+1</f>
        <v>2</v>
      </c>
      <c r="C15" s="118" t="s">
        <v>360</v>
      </c>
      <c r="D15" s="104" t="s">
        <v>223</v>
      </c>
      <c r="E15" s="99" t="s">
        <v>236</v>
      </c>
      <c r="F15" s="114" t="s">
        <v>245</v>
      </c>
      <c r="G15" s="103" t="s">
        <v>238</v>
      </c>
      <c r="H15" s="99" t="s">
        <v>216</v>
      </c>
      <c r="I15" s="103"/>
      <c r="J15" s="21"/>
      <c r="K15" s="146">
        <v>3303663084</v>
      </c>
      <c r="L15" s="103" t="s">
        <v>230</v>
      </c>
      <c r="M15" s="103" t="s">
        <v>287</v>
      </c>
      <c r="N15" s="115" t="s">
        <v>253</v>
      </c>
      <c r="O15" s="115" t="s">
        <v>253</v>
      </c>
      <c r="P15" s="103"/>
      <c r="R15" s="87"/>
      <c r="S15" s="87"/>
      <c r="T15" s="87"/>
      <c r="U15" s="275"/>
      <c r="V15" s="275"/>
      <c r="W15" s="275"/>
      <c r="Y15" s="316"/>
      <c r="Z15" s="283"/>
      <c r="AA15" s="283"/>
      <c r="AB15" s="283"/>
      <c r="AC15" s="283"/>
      <c r="AD15" s="283"/>
      <c r="AE15" s="283"/>
      <c r="AF15" s="283"/>
      <c r="AG15" s="283"/>
      <c r="AH15" s="283"/>
      <c r="AI15" s="283"/>
      <c r="AJ15" s="283"/>
      <c r="AK15" s="283"/>
      <c r="AL15" s="283"/>
      <c r="AM15" s="312"/>
    </row>
    <row r="16" spans="2:39" ht="79.5" customHeight="1" thickBot="1">
      <c r="B16" s="102">
        <f aca="true" t="shared" si="0" ref="B16:B79">B15+1</f>
        <v>3</v>
      </c>
      <c r="C16" s="134">
        <v>2012520000197</v>
      </c>
      <c r="D16" s="105" t="s">
        <v>218</v>
      </c>
      <c r="E16" s="99" t="s">
        <v>236</v>
      </c>
      <c r="F16" s="114" t="s">
        <v>246</v>
      </c>
      <c r="G16" s="103" t="s">
        <v>239</v>
      </c>
      <c r="H16" s="99" t="s">
        <v>216</v>
      </c>
      <c r="I16" s="103"/>
      <c r="J16" s="21"/>
      <c r="K16" s="108">
        <v>7500000000</v>
      </c>
      <c r="L16" s="103" t="s">
        <v>229</v>
      </c>
      <c r="M16" s="103" t="s">
        <v>287</v>
      </c>
      <c r="N16" s="115" t="s">
        <v>253</v>
      </c>
      <c r="O16" s="115" t="s">
        <v>253</v>
      </c>
      <c r="P16" s="103"/>
      <c r="R16" s="87"/>
      <c r="S16" s="87"/>
      <c r="T16" s="87"/>
      <c r="U16" s="275"/>
      <c r="V16" s="275"/>
      <c r="W16" s="275"/>
      <c r="Y16" s="316"/>
      <c r="Z16" s="283"/>
      <c r="AA16" s="283"/>
      <c r="AB16" s="283"/>
      <c r="AC16" s="283"/>
      <c r="AD16" s="283"/>
      <c r="AE16" s="283"/>
      <c r="AF16" s="283"/>
      <c r="AG16" s="283"/>
      <c r="AH16" s="283"/>
      <c r="AI16" s="283"/>
      <c r="AJ16" s="283"/>
      <c r="AK16" s="283"/>
      <c r="AL16" s="283"/>
      <c r="AM16" s="312"/>
    </row>
    <row r="17" spans="2:39" ht="55.5" customHeight="1" thickBot="1">
      <c r="B17" s="102">
        <f t="shared" si="0"/>
        <v>4</v>
      </c>
      <c r="C17" s="118" t="s">
        <v>361</v>
      </c>
      <c r="D17" s="106" t="s">
        <v>219</v>
      </c>
      <c r="E17" s="99" t="s">
        <v>236</v>
      </c>
      <c r="F17" s="114" t="s">
        <v>247</v>
      </c>
      <c r="G17" s="103" t="s">
        <v>239</v>
      </c>
      <c r="H17" s="99" t="s">
        <v>216</v>
      </c>
      <c r="I17" s="103"/>
      <c r="J17" s="103"/>
      <c r="K17" s="108">
        <v>561459692</v>
      </c>
      <c r="L17" s="108" t="s">
        <v>228</v>
      </c>
      <c r="M17" s="103" t="s">
        <v>287</v>
      </c>
      <c r="N17" s="115" t="s">
        <v>253</v>
      </c>
      <c r="O17" s="115" t="s">
        <v>253</v>
      </c>
      <c r="P17" s="103"/>
      <c r="R17" s="87"/>
      <c r="S17" s="87"/>
      <c r="T17" s="87"/>
      <c r="U17" s="275"/>
      <c r="V17" s="275"/>
      <c r="W17" s="275"/>
      <c r="Y17" s="316"/>
      <c r="Z17" s="283"/>
      <c r="AA17" s="283"/>
      <c r="AB17" s="283"/>
      <c r="AC17" s="283"/>
      <c r="AD17" s="283"/>
      <c r="AE17" s="283"/>
      <c r="AF17" s="283"/>
      <c r="AG17" s="283"/>
      <c r="AH17" s="283"/>
      <c r="AI17" s="283"/>
      <c r="AJ17" s="283"/>
      <c r="AK17" s="283"/>
      <c r="AL17" s="283"/>
      <c r="AM17" s="312"/>
    </row>
    <row r="18" spans="2:39" ht="63" customHeight="1" thickBot="1">
      <c r="B18" s="102">
        <f t="shared" si="0"/>
        <v>5</v>
      </c>
      <c r="C18" s="118" t="s">
        <v>361</v>
      </c>
      <c r="D18" s="210" t="s">
        <v>220</v>
      </c>
      <c r="E18" s="21" t="s">
        <v>237</v>
      </c>
      <c r="F18" s="114" t="s">
        <v>248</v>
      </c>
      <c r="G18" s="103" t="s">
        <v>240</v>
      </c>
      <c r="H18" s="99" t="s">
        <v>216</v>
      </c>
      <c r="I18" s="103"/>
      <c r="J18" s="103"/>
      <c r="K18" s="112">
        <v>600000000</v>
      </c>
      <c r="L18" s="103" t="s">
        <v>234</v>
      </c>
      <c r="M18" s="103" t="s">
        <v>287</v>
      </c>
      <c r="N18" s="115" t="s">
        <v>253</v>
      </c>
      <c r="O18" s="115" t="s">
        <v>253</v>
      </c>
      <c r="P18" s="103"/>
      <c r="R18" s="87"/>
      <c r="S18" s="87"/>
      <c r="T18" s="87"/>
      <c r="U18" s="275"/>
      <c r="V18" s="275"/>
      <c r="W18" s="275"/>
      <c r="Y18" s="316"/>
      <c r="Z18" s="283"/>
      <c r="AA18" s="283"/>
      <c r="AB18" s="283"/>
      <c r="AC18" s="283"/>
      <c r="AD18" s="283"/>
      <c r="AE18" s="283"/>
      <c r="AF18" s="283"/>
      <c r="AG18" s="283"/>
      <c r="AH18" s="283"/>
      <c r="AI18" s="283"/>
      <c r="AJ18" s="283"/>
      <c r="AK18" s="283"/>
      <c r="AL18" s="283"/>
      <c r="AM18" s="312"/>
    </row>
    <row r="19" spans="2:39" ht="54" customHeight="1" thickBot="1">
      <c r="B19" s="102">
        <f t="shared" si="0"/>
        <v>6</v>
      </c>
      <c r="C19" s="118" t="s">
        <v>362</v>
      </c>
      <c r="D19" s="211" t="s">
        <v>221</v>
      </c>
      <c r="E19" s="103" t="s">
        <v>236</v>
      </c>
      <c r="F19" s="114" t="s">
        <v>249</v>
      </c>
      <c r="G19" s="103" t="s">
        <v>242</v>
      </c>
      <c r="H19" s="99" t="s">
        <v>216</v>
      </c>
      <c r="I19" s="103"/>
      <c r="J19" s="103"/>
      <c r="K19" s="110">
        <v>2245745370</v>
      </c>
      <c r="L19" s="103" t="s">
        <v>227</v>
      </c>
      <c r="M19" s="103" t="s">
        <v>285</v>
      </c>
      <c r="N19" s="115" t="s">
        <v>253</v>
      </c>
      <c r="O19" s="115" t="s">
        <v>253</v>
      </c>
      <c r="P19" s="103"/>
      <c r="R19" s="87"/>
      <c r="S19" s="87"/>
      <c r="T19" s="87"/>
      <c r="U19" s="275"/>
      <c r="V19" s="275"/>
      <c r="W19" s="275"/>
      <c r="Y19" s="316"/>
      <c r="Z19" s="283"/>
      <c r="AA19" s="283"/>
      <c r="AB19" s="283"/>
      <c r="AC19" s="283"/>
      <c r="AD19" s="283"/>
      <c r="AE19" s="283"/>
      <c r="AF19" s="283"/>
      <c r="AG19" s="283"/>
      <c r="AH19" s="283"/>
      <c r="AI19" s="283"/>
      <c r="AJ19" s="283"/>
      <c r="AK19" s="283"/>
      <c r="AL19" s="283"/>
      <c r="AM19" s="312"/>
    </row>
    <row r="20" spans="2:39" ht="72" customHeight="1" thickBot="1">
      <c r="B20" s="102">
        <f t="shared" si="0"/>
        <v>7</v>
      </c>
      <c r="C20" s="118" t="s">
        <v>359</v>
      </c>
      <c r="D20" s="210" t="s">
        <v>224</v>
      </c>
      <c r="E20" s="113" t="s">
        <v>235</v>
      </c>
      <c r="F20" s="114" t="s">
        <v>250</v>
      </c>
      <c r="G20" s="103" t="s">
        <v>241</v>
      </c>
      <c r="H20" s="99" t="s">
        <v>216</v>
      </c>
      <c r="I20" s="103"/>
      <c r="J20" s="103"/>
      <c r="K20" s="111">
        <v>24824513000</v>
      </c>
      <c r="L20" s="103" t="s">
        <v>226</v>
      </c>
      <c r="M20" s="103" t="s">
        <v>287</v>
      </c>
      <c r="N20" s="115" t="s">
        <v>253</v>
      </c>
      <c r="O20" s="115" t="s">
        <v>253</v>
      </c>
      <c r="P20" s="103"/>
      <c r="R20" s="87"/>
      <c r="S20" s="87"/>
      <c r="T20" s="87"/>
      <c r="U20" s="275"/>
      <c r="V20" s="275"/>
      <c r="W20" s="275"/>
      <c r="Y20" s="316"/>
      <c r="Z20" s="283"/>
      <c r="AA20" s="283"/>
      <c r="AB20" s="283"/>
      <c r="AC20" s="283"/>
      <c r="AD20" s="283"/>
      <c r="AE20" s="283"/>
      <c r="AF20" s="283"/>
      <c r="AG20" s="283"/>
      <c r="AH20" s="283"/>
      <c r="AI20" s="283"/>
      <c r="AJ20" s="283"/>
      <c r="AK20" s="283"/>
      <c r="AL20" s="283"/>
      <c r="AM20" s="312"/>
    </row>
    <row r="21" spans="2:39" ht="66.75" customHeight="1" thickBot="1">
      <c r="B21" s="102">
        <f t="shared" si="0"/>
        <v>8</v>
      </c>
      <c r="C21" s="118" t="s">
        <v>359</v>
      </c>
      <c r="D21" s="210" t="s">
        <v>225</v>
      </c>
      <c r="E21" s="99" t="s">
        <v>236</v>
      </c>
      <c r="F21" s="114" t="s">
        <v>251</v>
      </c>
      <c r="G21" s="103" t="s">
        <v>241</v>
      </c>
      <c r="H21" s="99" t="s">
        <v>216</v>
      </c>
      <c r="I21" s="103"/>
      <c r="J21" s="103"/>
      <c r="K21" s="109">
        <v>1324503139</v>
      </c>
      <c r="L21" s="109" t="s">
        <v>233</v>
      </c>
      <c r="M21" s="103" t="s">
        <v>285</v>
      </c>
      <c r="N21" s="115" t="s">
        <v>253</v>
      </c>
      <c r="O21" s="115" t="s">
        <v>253</v>
      </c>
      <c r="P21" s="103"/>
      <c r="R21" s="87"/>
      <c r="S21" s="87"/>
      <c r="T21" s="87"/>
      <c r="U21" s="275"/>
      <c r="V21" s="275"/>
      <c r="W21" s="275"/>
      <c r="Y21" s="316"/>
      <c r="Z21" s="283"/>
      <c r="AA21" s="283"/>
      <c r="AB21" s="283"/>
      <c r="AC21" s="283"/>
      <c r="AD21" s="283"/>
      <c r="AE21" s="283"/>
      <c r="AF21" s="283"/>
      <c r="AG21" s="283"/>
      <c r="AH21" s="283"/>
      <c r="AI21" s="283"/>
      <c r="AJ21" s="283"/>
      <c r="AK21" s="283"/>
      <c r="AL21" s="283"/>
      <c r="AM21" s="312"/>
    </row>
    <row r="22" spans="2:39" ht="48.75" thickBot="1">
      <c r="B22" s="102">
        <f t="shared" si="0"/>
        <v>9</v>
      </c>
      <c r="C22" s="118" t="s">
        <v>359</v>
      </c>
      <c r="D22" s="210" t="s">
        <v>222</v>
      </c>
      <c r="E22" s="99" t="s">
        <v>236</v>
      </c>
      <c r="F22" s="114" t="s">
        <v>252</v>
      </c>
      <c r="G22" s="103" t="s">
        <v>241</v>
      </c>
      <c r="H22" s="99" t="s">
        <v>216</v>
      </c>
      <c r="I22" s="103"/>
      <c r="J22" s="103"/>
      <c r="K22" s="109">
        <v>488800000</v>
      </c>
      <c r="L22" s="103" t="s">
        <v>232</v>
      </c>
      <c r="M22" s="103" t="s">
        <v>287</v>
      </c>
      <c r="N22" s="115" t="s">
        <v>253</v>
      </c>
      <c r="O22" s="115" t="s">
        <v>253</v>
      </c>
      <c r="P22" s="103"/>
      <c r="R22" s="87"/>
      <c r="S22" s="87"/>
      <c r="T22" s="87"/>
      <c r="U22" s="275"/>
      <c r="V22" s="275"/>
      <c r="W22" s="275"/>
      <c r="Y22" s="316"/>
      <c r="Z22" s="283"/>
      <c r="AA22" s="283"/>
      <c r="AB22" s="283"/>
      <c r="AC22" s="283"/>
      <c r="AD22" s="283"/>
      <c r="AE22" s="283"/>
      <c r="AF22" s="283"/>
      <c r="AG22" s="283"/>
      <c r="AH22" s="283"/>
      <c r="AI22" s="283"/>
      <c r="AJ22" s="283"/>
      <c r="AK22" s="283"/>
      <c r="AL22" s="283"/>
      <c r="AM22" s="312"/>
    </row>
    <row r="23" spans="2:39" ht="135" customHeight="1" thickBot="1">
      <c r="B23" s="102">
        <f t="shared" si="0"/>
        <v>10</v>
      </c>
      <c r="C23" s="119">
        <v>2013520000433</v>
      </c>
      <c r="D23" s="120" t="s">
        <v>255</v>
      </c>
      <c r="E23" s="103" t="s">
        <v>313</v>
      </c>
      <c r="F23" s="21" t="s">
        <v>311</v>
      </c>
      <c r="G23" s="103"/>
      <c r="H23" s="99" t="s">
        <v>216</v>
      </c>
      <c r="I23" s="122"/>
      <c r="J23" s="122"/>
      <c r="K23" s="121">
        <v>623260977</v>
      </c>
      <c r="L23" s="103" t="s">
        <v>284</v>
      </c>
      <c r="M23" s="103" t="s">
        <v>285</v>
      </c>
      <c r="N23" s="85" t="s">
        <v>62</v>
      </c>
      <c r="O23" s="85" t="s">
        <v>62</v>
      </c>
      <c r="P23" s="103"/>
      <c r="R23" s="87"/>
      <c r="S23" s="87"/>
      <c r="T23" s="87"/>
      <c r="U23" s="275"/>
      <c r="V23" s="275"/>
      <c r="W23" s="275"/>
      <c r="Y23" s="316"/>
      <c r="Z23" s="283"/>
      <c r="AA23" s="283"/>
      <c r="AB23" s="283"/>
      <c r="AC23" s="283"/>
      <c r="AD23" s="283"/>
      <c r="AE23" s="283"/>
      <c r="AF23" s="283"/>
      <c r="AG23" s="283"/>
      <c r="AH23" s="283"/>
      <c r="AI23" s="283"/>
      <c r="AJ23" s="283"/>
      <c r="AK23" s="283"/>
      <c r="AL23" s="283"/>
      <c r="AM23" s="312"/>
    </row>
    <row r="24" spans="2:39" ht="140.25" customHeight="1" thickBot="1">
      <c r="B24" s="102">
        <f t="shared" si="0"/>
        <v>11</v>
      </c>
      <c r="C24" s="119">
        <v>2013520000437</v>
      </c>
      <c r="D24" s="120" t="s">
        <v>256</v>
      </c>
      <c r="E24" s="103" t="s">
        <v>314</v>
      </c>
      <c r="F24" s="21" t="s">
        <v>367</v>
      </c>
      <c r="G24" s="103"/>
      <c r="H24" s="99" t="s">
        <v>216</v>
      </c>
      <c r="I24" s="122"/>
      <c r="J24" s="122"/>
      <c r="K24" s="121">
        <v>340000000</v>
      </c>
      <c r="L24" s="103" t="s">
        <v>284</v>
      </c>
      <c r="M24" s="103" t="s">
        <v>285</v>
      </c>
      <c r="N24" s="101" t="s">
        <v>62</v>
      </c>
      <c r="O24" s="101" t="s">
        <v>62</v>
      </c>
      <c r="P24" s="103"/>
      <c r="R24" s="87"/>
      <c r="S24" s="87"/>
      <c r="T24" s="87"/>
      <c r="U24" s="275"/>
      <c r="V24" s="275"/>
      <c r="W24" s="275"/>
      <c r="Y24" s="316"/>
      <c r="Z24" s="283"/>
      <c r="AA24" s="283"/>
      <c r="AB24" s="283"/>
      <c r="AC24" s="283"/>
      <c r="AD24" s="283"/>
      <c r="AE24" s="283"/>
      <c r="AF24" s="283"/>
      <c r="AG24" s="283"/>
      <c r="AH24" s="283"/>
      <c r="AI24" s="283"/>
      <c r="AJ24" s="283"/>
      <c r="AK24" s="283"/>
      <c r="AL24" s="283"/>
      <c r="AM24" s="312"/>
    </row>
    <row r="25" spans="2:39" ht="87" customHeight="1" thickBot="1">
      <c r="B25" s="102">
        <f t="shared" si="0"/>
        <v>12</v>
      </c>
      <c r="C25" s="119">
        <v>2013520000438</v>
      </c>
      <c r="D25" s="120" t="s">
        <v>257</v>
      </c>
      <c r="E25" s="103" t="s">
        <v>315</v>
      </c>
      <c r="F25" s="114" t="s">
        <v>312</v>
      </c>
      <c r="G25" s="103"/>
      <c r="H25" s="99" t="s">
        <v>216</v>
      </c>
      <c r="I25" s="122"/>
      <c r="J25" s="122"/>
      <c r="K25" s="121">
        <v>8474000001</v>
      </c>
      <c r="L25" s="103" t="s">
        <v>284</v>
      </c>
      <c r="M25" s="103" t="s">
        <v>285</v>
      </c>
      <c r="N25" s="101" t="s">
        <v>62</v>
      </c>
      <c r="O25" s="101" t="s">
        <v>62</v>
      </c>
      <c r="P25" s="103"/>
      <c r="R25" s="87"/>
      <c r="S25" s="87"/>
      <c r="T25" s="87"/>
      <c r="U25" s="275"/>
      <c r="V25" s="275"/>
      <c r="W25" s="275"/>
      <c r="Y25" s="316"/>
      <c r="Z25" s="283"/>
      <c r="AA25" s="283"/>
      <c r="AB25" s="283"/>
      <c r="AC25" s="283"/>
      <c r="AD25" s="283"/>
      <c r="AE25" s="283"/>
      <c r="AF25" s="283"/>
      <c r="AG25" s="283"/>
      <c r="AH25" s="283"/>
      <c r="AI25" s="283"/>
      <c r="AJ25" s="283"/>
      <c r="AK25" s="283"/>
      <c r="AL25" s="283"/>
      <c r="AM25" s="312"/>
    </row>
    <row r="26" spans="2:39" ht="126" customHeight="1" thickBot="1">
      <c r="B26" s="102">
        <f t="shared" si="0"/>
        <v>13</v>
      </c>
      <c r="C26" s="119">
        <v>2013520000439</v>
      </c>
      <c r="D26" s="120" t="s">
        <v>258</v>
      </c>
      <c r="E26" s="131" t="s">
        <v>317</v>
      </c>
      <c r="F26" s="114" t="s">
        <v>316</v>
      </c>
      <c r="G26" s="103"/>
      <c r="H26" s="99" t="s">
        <v>216</v>
      </c>
      <c r="I26" s="122"/>
      <c r="J26" s="122"/>
      <c r="K26" s="121">
        <v>257500000</v>
      </c>
      <c r="L26" s="103" t="s">
        <v>284</v>
      </c>
      <c r="M26" s="103" t="s">
        <v>285</v>
      </c>
      <c r="N26" s="101" t="s">
        <v>62</v>
      </c>
      <c r="O26" s="101" t="s">
        <v>62</v>
      </c>
      <c r="P26" s="103"/>
      <c r="R26" s="87"/>
      <c r="S26" s="87"/>
      <c r="T26" s="87"/>
      <c r="U26" s="275"/>
      <c r="V26" s="275"/>
      <c r="W26" s="275"/>
      <c r="Y26" s="316"/>
      <c r="Z26" s="283"/>
      <c r="AA26" s="283"/>
      <c r="AB26" s="283"/>
      <c r="AC26" s="283"/>
      <c r="AD26" s="283"/>
      <c r="AE26" s="283"/>
      <c r="AF26" s="283"/>
      <c r="AG26" s="283"/>
      <c r="AH26" s="283"/>
      <c r="AI26" s="283"/>
      <c r="AJ26" s="283"/>
      <c r="AK26" s="283"/>
      <c r="AL26" s="283"/>
      <c r="AM26" s="312"/>
    </row>
    <row r="27" spans="2:39" ht="52.5" thickBot="1">
      <c r="B27" s="102">
        <f t="shared" si="0"/>
        <v>14</v>
      </c>
      <c r="C27" s="119">
        <v>2013520000442</v>
      </c>
      <c r="D27" s="120" t="s">
        <v>259</v>
      </c>
      <c r="E27" s="103" t="s">
        <v>321</v>
      </c>
      <c r="F27" s="132" t="s">
        <v>320</v>
      </c>
      <c r="G27" s="103"/>
      <c r="H27" s="99" t="s">
        <v>216</v>
      </c>
      <c r="I27" s="122"/>
      <c r="J27" s="122"/>
      <c r="K27" s="121">
        <v>16342228673</v>
      </c>
      <c r="L27" s="103" t="s">
        <v>284</v>
      </c>
      <c r="M27" s="103" t="s">
        <v>285</v>
      </c>
      <c r="N27" s="101" t="s">
        <v>62</v>
      </c>
      <c r="O27" s="101" t="s">
        <v>62</v>
      </c>
      <c r="P27" s="103"/>
      <c r="R27" s="87"/>
      <c r="S27" s="87"/>
      <c r="T27" s="87"/>
      <c r="U27" s="275"/>
      <c r="V27" s="275"/>
      <c r="W27" s="275"/>
      <c r="Y27" s="316"/>
      <c r="Z27" s="283"/>
      <c r="AA27" s="283"/>
      <c r="AB27" s="283"/>
      <c r="AC27" s="283"/>
      <c r="AD27" s="283"/>
      <c r="AE27" s="283"/>
      <c r="AF27" s="283"/>
      <c r="AG27" s="283"/>
      <c r="AH27" s="283"/>
      <c r="AI27" s="283"/>
      <c r="AJ27" s="283"/>
      <c r="AK27" s="283"/>
      <c r="AL27" s="283"/>
      <c r="AM27" s="312"/>
    </row>
    <row r="28" spans="2:39" ht="101.25" customHeight="1" thickBot="1">
      <c r="B28" s="102">
        <f t="shared" si="0"/>
        <v>15</v>
      </c>
      <c r="C28" s="119">
        <v>2013520000443</v>
      </c>
      <c r="D28" s="120" t="s">
        <v>260</v>
      </c>
      <c r="E28" s="130" t="s">
        <v>319</v>
      </c>
      <c r="F28" s="114" t="s">
        <v>318</v>
      </c>
      <c r="G28" s="103"/>
      <c r="H28" s="99" t="s">
        <v>216</v>
      </c>
      <c r="I28" s="122"/>
      <c r="J28" s="122"/>
      <c r="K28" s="121">
        <v>71617415826</v>
      </c>
      <c r="L28" s="103" t="s">
        <v>284</v>
      </c>
      <c r="M28" s="103" t="s">
        <v>285</v>
      </c>
      <c r="N28" s="101" t="s">
        <v>62</v>
      </c>
      <c r="O28" s="101" t="s">
        <v>62</v>
      </c>
      <c r="P28" s="103"/>
      <c r="R28" s="87"/>
      <c r="S28" s="87"/>
      <c r="T28" s="87"/>
      <c r="U28" s="275"/>
      <c r="V28" s="275"/>
      <c r="W28" s="275"/>
      <c r="Y28" s="316"/>
      <c r="Z28" s="283"/>
      <c r="AA28" s="283"/>
      <c r="AB28" s="283"/>
      <c r="AC28" s="283"/>
      <c r="AD28" s="283"/>
      <c r="AE28" s="283"/>
      <c r="AF28" s="283"/>
      <c r="AG28" s="283"/>
      <c r="AH28" s="283"/>
      <c r="AI28" s="283"/>
      <c r="AJ28" s="283"/>
      <c r="AK28" s="283"/>
      <c r="AL28" s="283"/>
      <c r="AM28" s="312"/>
    </row>
    <row r="29" spans="2:39" ht="78.75" thickBot="1">
      <c r="B29" s="102">
        <f t="shared" si="0"/>
        <v>16</v>
      </c>
      <c r="C29" s="119">
        <v>2013520000445</v>
      </c>
      <c r="D29" s="120" t="s">
        <v>261</v>
      </c>
      <c r="E29" s="103" t="s">
        <v>323</v>
      </c>
      <c r="F29" s="114" t="s">
        <v>322</v>
      </c>
      <c r="G29" s="103"/>
      <c r="H29" s="99" t="s">
        <v>216</v>
      </c>
      <c r="I29" s="122"/>
      <c r="J29" s="122"/>
      <c r="K29" s="121">
        <v>287449514</v>
      </c>
      <c r="L29" s="103" t="s">
        <v>284</v>
      </c>
      <c r="M29" s="103" t="s">
        <v>285</v>
      </c>
      <c r="N29" s="101" t="s">
        <v>62</v>
      </c>
      <c r="O29" s="101" t="s">
        <v>62</v>
      </c>
      <c r="P29" s="103"/>
      <c r="R29" s="87"/>
      <c r="S29" s="87"/>
      <c r="T29" s="87"/>
      <c r="U29" s="275"/>
      <c r="V29" s="275"/>
      <c r="W29" s="275"/>
      <c r="Y29" s="316"/>
      <c r="Z29" s="283"/>
      <c r="AA29" s="283"/>
      <c r="AB29" s="283"/>
      <c r="AC29" s="283"/>
      <c r="AD29" s="283"/>
      <c r="AE29" s="283"/>
      <c r="AF29" s="283"/>
      <c r="AG29" s="283"/>
      <c r="AH29" s="283"/>
      <c r="AI29" s="283"/>
      <c r="AJ29" s="283"/>
      <c r="AK29" s="283"/>
      <c r="AL29" s="283"/>
      <c r="AM29" s="312"/>
    </row>
    <row r="30" spans="2:39" ht="82.5" customHeight="1" thickBot="1">
      <c r="B30" s="102">
        <f t="shared" si="0"/>
        <v>17</v>
      </c>
      <c r="C30" s="119">
        <v>2014520000653</v>
      </c>
      <c r="D30" s="129" t="s">
        <v>262</v>
      </c>
      <c r="E30" s="103" t="s">
        <v>325</v>
      </c>
      <c r="F30" s="114" t="s">
        <v>324</v>
      </c>
      <c r="G30" s="103"/>
      <c r="H30" s="99" t="s">
        <v>216</v>
      </c>
      <c r="I30" s="122"/>
      <c r="J30" s="122"/>
      <c r="K30" s="121">
        <v>2359959680</v>
      </c>
      <c r="L30" s="103" t="s">
        <v>284</v>
      </c>
      <c r="M30" s="103" t="s">
        <v>285</v>
      </c>
      <c r="N30" s="85" t="s">
        <v>62</v>
      </c>
      <c r="O30" s="85" t="s">
        <v>62</v>
      </c>
      <c r="P30" s="103"/>
      <c r="R30" s="87"/>
      <c r="S30" s="87"/>
      <c r="T30" s="87"/>
      <c r="U30" s="275"/>
      <c r="V30" s="275"/>
      <c r="W30" s="275"/>
      <c r="Y30" s="316"/>
      <c r="Z30" s="283"/>
      <c r="AA30" s="283"/>
      <c r="AB30" s="283"/>
      <c r="AC30" s="283"/>
      <c r="AD30" s="283"/>
      <c r="AE30" s="283"/>
      <c r="AF30" s="283"/>
      <c r="AG30" s="283"/>
      <c r="AH30" s="283"/>
      <c r="AI30" s="283"/>
      <c r="AJ30" s="283"/>
      <c r="AK30" s="283"/>
      <c r="AL30" s="283"/>
      <c r="AM30" s="312"/>
    </row>
    <row r="31" spans="2:39" ht="107.25" customHeight="1" thickBot="1">
      <c r="B31" s="102">
        <f t="shared" si="0"/>
        <v>18</v>
      </c>
      <c r="C31" s="119">
        <v>2014520000663</v>
      </c>
      <c r="D31" s="120" t="s">
        <v>263</v>
      </c>
      <c r="E31" s="103" t="s">
        <v>327</v>
      </c>
      <c r="F31" s="21" t="s">
        <v>326</v>
      </c>
      <c r="G31" s="103"/>
      <c r="H31" s="99" t="s">
        <v>216</v>
      </c>
      <c r="I31" s="122"/>
      <c r="J31" s="122"/>
      <c r="K31" s="121">
        <v>90372200</v>
      </c>
      <c r="L31" s="103" t="s">
        <v>284</v>
      </c>
      <c r="M31" s="103" t="s">
        <v>287</v>
      </c>
      <c r="N31" s="101" t="s">
        <v>62</v>
      </c>
      <c r="O31" s="101" t="s">
        <v>62</v>
      </c>
      <c r="P31" s="103"/>
      <c r="R31" s="87"/>
      <c r="S31" s="87"/>
      <c r="T31" s="87"/>
      <c r="U31" s="275"/>
      <c r="V31" s="275"/>
      <c r="W31" s="275"/>
      <c r="Y31" s="316"/>
      <c r="Z31" s="283"/>
      <c r="AA31" s="283"/>
      <c r="AB31" s="283"/>
      <c r="AC31" s="283"/>
      <c r="AD31" s="283"/>
      <c r="AE31" s="283"/>
      <c r="AF31" s="283"/>
      <c r="AG31" s="283"/>
      <c r="AH31" s="283"/>
      <c r="AI31" s="283"/>
      <c r="AJ31" s="283"/>
      <c r="AK31" s="283"/>
      <c r="AL31" s="283"/>
      <c r="AM31" s="312"/>
    </row>
    <row r="32" spans="2:39" ht="78.75" customHeight="1" thickBot="1">
      <c r="B32" s="102">
        <f t="shared" si="0"/>
        <v>19</v>
      </c>
      <c r="C32" s="119">
        <v>2014520000665</v>
      </c>
      <c r="D32" s="120" t="s">
        <v>264</v>
      </c>
      <c r="E32" s="103" t="s">
        <v>327</v>
      </c>
      <c r="F32" s="114" t="s">
        <v>328</v>
      </c>
      <c r="G32" s="103"/>
      <c r="H32" s="99" t="s">
        <v>216</v>
      </c>
      <c r="I32" s="122"/>
      <c r="J32" s="122"/>
      <c r="K32" s="121">
        <v>259560000</v>
      </c>
      <c r="L32" s="103" t="s">
        <v>284</v>
      </c>
      <c r="M32" s="103" t="s">
        <v>287</v>
      </c>
      <c r="N32" s="101" t="s">
        <v>62</v>
      </c>
      <c r="O32" s="101" t="s">
        <v>62</v>
      </c>
      <c r="P32" s="103"/>
      <c r="R32" s="87"/>
      <c r="S32" s="87"/>
      <c r="T32" s="87"/>
      <c r="U32" s="275"/>
      <c r="V32" s="275"/>
      <c r="W32" s="275"/>
      <c r="Y32" s="316"/>
      <c r="Z32" s="283"/>
      <c r="AA32" s="283"/>
      <c r="AB32" s="283"/>
      <c r="AC32" s="283"/>
      <c r="AD32" s="283"/>
      <c r="AE32" s="283"/>
      <c r="AF32" s="283"/>
      <c r="AG32" s="283"/>
      <c r="AH32" s="283"/>
      <c r="AI32" s="283"/>
      <c r="AJ32" s="283"/>
      <c r="AK32" s="283"/>
      <c r="AL32" s="283"/>
      <c r="AM32" s="312"/>
    </row>
    <row r="33" spans="2:39" ht="115.5" customHeight="1" thickBot="1">
      <c r="B33" s="102">
        <f t="shared" si="0"/>
        <v>20</v>
      </c>
      <c r="C33" s="119">
        <v>2014520000666</v>
      </c>
      <c r="D33" s="123" t="s">
        <v>286</v>
      </c>
      <c r="E33" s="21" t="s">
        <v>330</v>
      </c>
      <c r="F33" s="21" t="s">
        <v>329</v>
      </c>
      <c r="G33" s="103"/>
      <c r="H33" s="99" t="s">
        <v>216</v>
      </c>
      <c r="I33" s="122"/>
      <c r="J33" s="122"/>
      <c r="K33" s="121">
        <v>90036420</v>
      </c>
      <c r="L33" s="103" t="s">
        <v>284</v>
      </c>
      <c r="M33" s="103" t="s">
        <v>287</v>
      </c>
      <c r="N33" s="101" t="s">
        <v>62</v>
      </c>
      <c r="O33" s="101" t="s">
        <v>62</v>
      </c>
      <c r="P33" s="103"/>
      <c r="R33" s="87"/>
      <c r="S33" s="87"/>
      <c r="T33" s="87"/>
      <c r="U33" s="275"/>
      <c r="V33" s="275"/>
      <c r="W33" s="275"/>
      <c r="Y33" s="316"/>
      <c r="Z33" s="283"/>
      <c r="AA33" s="283"/>
      <c r="AB33" s="283"/>
      <c r="AC33" s="283"/>
      <c r="AD33" s="283"/>
      <c r="AE33" s="283"/>
      <c r="AF33" s="283"/>
      <c r="AG33" s="283"/>
      <c r="AH33" s="283"/>
      <c r="AI33" s="283"/>
      <c r="AJ33" s="283"/>
      <c r="AK33" s="283"/>
      <c r="AL33" s="283"/>
      <c r="AM33" s="312"/>
    </row>
    <row r="34" spans="2:39" ht="130.5" customHeight="1" thickBot="1">
      <c r="B34" s="102">
        <f t="shared" si="0"/>
        <v>21</v>
      </c>
      <c r="C34" s="119">
        <v>2014520000667</v>
      </c>
      <c r="D34" s="120" t="s">
        <v>265</v>
      </c>
      <c r="E34" s="103" t="s">
        <v>327</v>
      </c>
      <c r="F34" s="114" t="s">
        <v>331</v>
      </c>
      <c r="G34" s="103"/>
      <c r="H34" s="99" t="s">
        <v>216</v>
      </c>
      <c r="I34" s="122"/>
      <c r="J34" s="122"/>
      <c r="K34" s="121">
        <v>81643983</v>
      </c>
      <c r="L34" s="103" t="s">
        <v>284</v>
      </c>
      <c r="M34" s="103" t="s">
        <v>287</v>
      </c>
      <c r="N34" s="101" t="s">
        <v>62</v>
      </c>
      <c r="O34" s="101" t="s">
        <v>62</v>
      </c>
      <c r="P34" s="103"/>
      <c r="R34" s="87"/>
      <c r="S34" s="87"/>
      <c r="T34" s="87"/>
      <c r="U34" s="275"/>
      <c r="V34" s="275"/>
      <c r="W34" s="275"/>
      <c r="Y34" s="316"/>
      <c r="Z34" s="283"/>
      <c r="AA34" s="283"/>
      <c r="AB34" s="283"/>
      <c r="AC34" s="283"/>
      <c r="AD34" s="283"/>
      <c r="AE34" s="283"/>
      <c r="AF34" s="283"/>
      <c r="AG34" s="283"/>
      <c r="AH34" s="283"/>
      <c r="AI34" s="283"/>
      <c r="AJ34" s="283"/>
      <c r="AK34" s="283"/>
      <c r="AL34" s="283"/>
      <c r="AM34" s="312"/>
    </row>
    <row r="35" spans="2:39" ht="114" customHeight="1" thickBot="1">
      <c r="B35" s="102">
        <f t="shared" si="0"/>
        <v>22</v>
      </c>
      <c r="C35" s="119">
        <v>2014520000668</v>
      </c>
      <c r="D35" s="120" t="s">
        <v>259</v>
      </c>
      <c r="E35" s="130" t="s">
        <v>333</v>
      </c>
      <c r="F35" s="100" t="s">
        <v>332</v>
      </c>
      <c r="G35" s="103"/>
      <c r="H35" s="99" t="s">
        <v>216</v>
      </c>
      <c r="I35" s="122"/>
      <c r="J35" s="122"/>
      <c r="K35" s="121">
        <v>16823838343</v>
      </c>
      <c r="L35" s="103" t="s">
        <v>284</v>
      </c>
      <c r="M35" s="103" t="s">
        <v>287</v>
      </c>
      <c r="N35" s="101" t="s">
        <v>62</v>
      </c>
      <c r="O35" s="101" t="s">
        <v>62</v>
      </c>
      <c r="P35" s="103"/>
      <c r="R35" s="87"/>
      <c r="S35" s="87"/>
      <c r="T35" s="87"/>
      <c r="U35" s="275"/>
      <c r="V35" s="275"/>
      <c r="W35" s="275"/>
      <c r="Y35" s="316"/>
      <c r="Z35" s="283"/>
      <c r="AA35" s="283"/>
      <c r="AB35" s="283"/>
      <c r="AC35" s="283"/>
      <c r="AD35" s="283"/>
      <c r="AE35" s="283"/>
      <c r="AF35" s="283"/>
      <c r="AG35" s="283"/>
      <c r="AH35" s="283"/>
      <c r="AI35" s="283"/>
      <c r="AJ35" s="283"/>
      <c r="AK35" s="283"/>
      <c r="AL35" s="283"/>
      <c r="AM35" s="312"/>
    </row>
    <row r="36" spans="2:39" ht="69" customHeight="1" thickBot="1">
      <c r="B36" s="102">
        <f t="shared" si="0"/>
        <v>23</v>
      </c>
      <c r="C36" s="119">
        <v>2014520000669</v>
      </c>
      <c r="D36" s="120" t="s">
        <v>266</v>
      </c>
      <c r="E36" s="103" t="s">
        <v>327</v>
      </c>
      <c r="F36" s="114" t="s">
        <v>334</v>
      </c>
      <c r="G36" s="103"/>
      <c r="H36" s="99" t="s">
        <v>216</v>
      </c>
      <c r="I36" s="122"/>
      <c r="J36" s="122"/>
      <c r="K36" s="121">
        <v>43212620</v>
      </c>
      <c r="L36" s="103" t="s">
        <v>284</v>
      </c>
      <c r="M36" s="103" t="s">
        <v>287</v>
      </c>
      <c r="N36" s="101" t="s">
        <v>62</v>
      </c>
      <c r="O36" s="101" t="s">
        <v>62</v>
      </c>
      <c r="P36" s="103"/>
      <c r="R36" s="87"/>
      <c r="S36" s="87"/>
      <c r="T36" s="87"/>
      <c r="U36" s="275"/>
      <c r="V36" s="275"/>
      <c r="W36" s="275"/>
      <c r="Y36" s="316"/>
      <c r="Z36" s="283"/>
      <c r="AA36" s="283"/>
      <c r="AB36" s="283"/>
      <c r="AC36" s="283"/>
      <c r="AD36" s="283"/>
      <c r="AE36" s="283"/>
      <c r="AF36" s="283"/>
      <c r="AG36" s="283"/>
      <c r="AH36" s="283"/>
      <c r="AI36" s="283"/>
      <c r="AJ36" s="283"/>
      <c r="AK36" s="283"/>
      <c r="AL36" s="283"/>
      <c r="AM36" s="312"/>
    </row>
    <row r="37" spans="2:39" ht="119.25" customHeight="1" thickBot="1">
      <c r="B37" s="102">
        <f t="shared" si="0"/>
        <v>24</v>
      </c>
      <c r="C37" s="119">
        <v>2014520000755</v>
      </c>
      <c r="D37" s="120" t="s">
        <v>267</v>
      </c>
      <c r="E37" s="103" t="s">
        <v>336</v>
      </c>
      <c r="F37" s="133" t="s">
        <v>335</v>
      </c>
      <c r="G37" s="103"/>
      <c r="H37" s="99" t="s">
        <v>216</v>
      </c>
      <c r="I37" s="122"/>
      <c r="J37" s="122"/>
      <c r="K37" s="121">
        <v>261847630</v>
      </c>
      <c r="L37" s="103" t="s">
        <v>284</v>
      </c>
      <c r="M37" s="103" t="s">
        <v>287</v>
      </c>
      <c r="N37" s="101" t="s">
        <v>62</v>
      </c>
      <c r="O37" s="101" t="s">
        <v>62</v>
      </c>
      <c r="P37" s="103"/>
      <c r="R37" s="87"/>
      <c r="S37" s="87"/>
      <c r="T37" s="87"/>
      <c r="U37" s="275"/>
      <c r="V37" s="275"/>
      <c r="W37" s="275"/>
      <c r="Y37" s="316"/>
      <c r="Z37" s="283"/>
      <c r="AA37" s="283"/>
      <c r="AB37" s="283"/>
      <c r="AC37" s="283"/>
      <c r="AD37" s="283"/>
      <c r="AE37" s="283"/>
      <c r="AF37" s="283"/>
      <c r="AG37" s="283"/>
      <c r="AH37" s="283"/>
      <c r="AI37" s="283"/>
      <c r="AJ37" s="283"/>
      <c r="AK37" s="283"/>
      <c r="AL37" s="283"/>
      <c r="AM37" s="312"/>
    </row>
    <row r="38" spans="2:39" ht="97.5" customHeight="1" thickBot="1">
      <c r="B38" s="102">
        <f t="shared" si="0"/>
        <v>25</v>
      </c>
      <c r="C38" s="119">
        <v>2014520000756</v>
      </c>
      <c r="D38" s="120" t="s">
        <v>268</v>
      </c>
      <c r="E38" s="103" t="s">
        <v>338</v>
      </c>
      <c r="F38" s="114" t="s">
        <v>337</v>
      </c>
      <c r="G38" s="103"/>
      <c r="H38" s="99" t="s">
        <v>216</v>
      </c>
      <c r="I38" s="122">
        <v>42005</v>
      </c>
      <c r="J38" s="122">
        <v>42369</v>
      </c>
      <c r="K38" s="121">
        <v>81643980</v>
      </c>
      <c r="L38" s="103" t="s">
        <v>284</v>
      </c>
      <c r="M38" s="103" t="s">
        <v>287</v>
      </c>
      <c r="N38" s="101" t="s">
        <v>62</v>
      </c>
      <c r="O38" s="101" t="s">
        <v>62</v>
      </c>
      <c r="P38" s="103"/>
      <c r="R38" s="87"/>
      <c r="S38" s="87"/>
      <c r="T38" s="87"/>
      <c r="U38" s="275"/>
      <c r="V38" s="275"/>
      <c r="W38" s="275"/>
      <c r="Y38" s="316"/>
      <c r="Z38" s="283"/>
      <c r="AA38" s="283"/>
      <c r="AB38" s="283"/>
      <c r="AC38" s="283"/>
      <c r="AD38" s="283"/>
      <c r="AE38" s="283"/>
      <c r="AF38" s="283"/>
      <c r="AG38" s="283"/>
      <c r="AH38" s="283"/>
      <c r="AI38" s="283"/>
      <c r="AJ38" s="283"/>
      <c r="AK38" s="283"/>
      <c r="AL38" s="283"/>
      <c r="AM38" s="312"/>
    </row>
    <row r="39" spans="2:39" ht="105.75" customHeight="1" thickBot="1">
      <c r="B39" s="102">
        <f t="shared" si="0"/>
        <v>26</v>
      </c>
      <c r="C39" s="119">
        <v>2014520000757</v>
      </c>
      <c r="D39" s="120" t="s">
        <v>269</v>
      </c>
      <c r="E39" s="103" t="s">
        <v>340</v>
      </c>
      <c r="F39" s="21" t="s">
        <v>339</v>
      </c>
      <c r="G39" s="103"/>
      <c r="H39" s="99" t="s">
        <v>216</v>
      </c>
      <c r="I39" s="122"/>
      <c r="J39" s="122"/>
      <c r="K39" s="121">
        <v>3061000000</v>
      </c>
      <c r="L39" s="103" t="s">
        <v>284</v>
      </c>
      <c r="M39" s="103" t="s">
        <v>287</v>
      </c>
      <c r="N39" s="101" t="s">
        <v>62</v>
      </c>
      <c r="O39" s="101" t="s">
        <v>62</v>
      </c>
      <c r="P39" s="103"/>
      <c r="R39" s="87"/>
      <c r="S39" s="87"/>
      <c r="T39" s="87"/>
      <c r="U39" s="275"/>
      <c r="V39" s="275"/>
      <c r="W39" s="275"/>
      <c r="Y39" s="316"/>
      <c r="Z39" s="283"/>
      <c r="AA39" s="283"/>
      <c r="AB39" s="283"/>
      <c r="AC39" s="283"/>
      <c r="AD39" s="283"/>
      <c r="AE39" s="283"/>
      <c r="AF39" s="283"/>
      <c r="AG39" s="283"/>
      <c r="AH39" s="283"/>
      <c r="AI39" s="283"/>
      <c r="AJ39" s="283"/>
      <c r="AK39" s="283"/>
      <c r="AL39" s="283"/>
      <c r="AM39" s="312"/>
    </row>
    <row r="40" spans="2:39" ht="145.5" customHeight="1" thickBot="1">
      <c r="B40" s="102">
        <f t="shared" si="0"/>
        <v>27</v>
      </c>
      <c r="C40" s="119">
        <v>2014520000758</v>
      </c>
      <c r="D40" s="129" t="s">
        <v>270</v>
      </c>
      <c r="E40" s="103" t="s">
        <v>365</v>
      </c>
      <c r="F40" s="133" t="s">
        <v>366</v>
      </c>
      <c r="G40" s="103"/>
      <c r="H40" s="99" t="s">
        <v>216</v>
      </c>
      <c r="I40" s="122"/>
      <c r="J40" s="122"/>
      <c r="K40" s="121">
        <v>567336000</v>
      </c>
      <c r="L40" s="103" t="s">
        <v>284</v>
      </c>
      <c r="M40" s="103" t="s">
        <v>287</v>
      </c>
      <c r="N40" s="101" t="s">
        <v>62</v>
      </c>
      <c r="O40" s="101" t="s">
        <v>62</v>
      </c>
      <c r="P40" s="103"/>
      <c r="R40" s="87"/>
      <c r="S40" s="87"/>
      <c r="T40" s="87"/>
      <c r="U40" s="275"/>
      <c r="V40" s="275"/>
      <c r="W40" s="275"/>
      <c r="Y40" s="316"/>
      <c r="Z40" s="283"/>
      <c r="AA40" s="283"/>
      <c r="AB40" s="283"/>
      <c r="AC40" s="283"/>
      <c r="AD40" s="283"/>
      <c r="AE40" s="283"/>
      <c r="AF40" s="283"/>
      <c r="AG40" s="283"/>
      <c r="AH40" s="283"/>
      <c r="AI40" s="283"/>
      <c r="AJ40" s="283"/>
      <c r="AK40" s="283"/>
      <c r="AL40" s="283"/>
      <c r="AM40" s="312"/>
    </row>
    <row r="41" spans="2:39" ht="100.5" customHeight="1" thickBot="1">
      <c r="B41" s="102">
        <f t="shared" si="0"/>
        <v>28</v>
      </c>
      <c r="C41" s="119">
        <v>2014520000759</v>
      </c>
      <c r="D41" s="120" t="s">
        <v>271</v>
      </c>
      <c r="E41" s="103" t="s">
        <v>327</v>
      </c>
      <c r="F41" s="21" t="s">
        <v>341</v>
      </c>
      <c r="G41" s="103"/>
      <c r="H41" s="99" t="s">
        <v>216</v>
      </c>
      <c r="I41" s="122"/>
      <c r="J41" s="122"/>
      <c r="K41" s="121">
        <v>725256999</v>
      </c>
      <c r="L41" s="103" t="s">
        <v>284</v>
      </c>
      <c r="M41" s="103" t="s">
        <v>287</v>
      </c>
      <c r="N41" s="101" t="s">
        <v>62</v>
      </c>
      <c r="O41" s="101" t="s">
        <v>62</v>
      </c>
      <c r="P41" s="103"/>
      <c r="R41" s="87"/>
      <c r="S41" s="87"/>
      <c r="T41" s="87"/>
      <c r="U41" s="275"/>
      <c r="V41" s="275"/>
      <c r="W41" s="275"/>
      <c r="Y41" s="316"/>
      <c r="Z41" s="283"/>
      <c r="AA41" s="283"/>
      <c r="AB41" s="283"/>
      <c r="AC41" s="283"/>
      <c r="AD41" s="283"/>
      <c r="AE41" s="283"/>
      <c r="AF41" s="283"/>
      <c r="AG41" s="283"/>
      <c r="AH41" s="283"/>
      <c r="AI41" s="283"/>
      <c r="AJ41" s="283"/>
      <c r="AK41" s="283"/>
      <c r="AL41" s="283"/>
      <c r="AM41" s="312"/>
    </row>
    <row r="42" spans="2:39" ht="75" customHeight="1" thickBot="1">
      <c r="B42" s="102">
        <f t="shared" si="0"/>
        <v>29</v>
      </c>
      <c r="C42" s="119">
        <v>2014520000760</v>
      </c>
      <c r="D42" s="120" t="s">
        <v>272</v>
      </c>
      <c r="E42" s="103" t="s">
        <v>327</v>
      </c>
      <c r="F42" s="21" t="s">
        <v>342</v>
      </c>
      <c r="G42" s="103"/>
      <c r="H42" s="99" t="s">
        <v>216</v>
      </c>
      <c r="I42" s="122"/>
      <c r="J42" s="122"/>
      <c r="K42" s="121">
        <v>253821870</v>
      </c>
      <c r="L42" s="103" t="s">
        <v>284</v>
      </c>
      <c r="M42" s="103" t="s">
        <v>287</v>
      </c>
      <c r="N42" s="101" t="s">
        <v>62</v>
      </c>
      <c r="O42" s="101" t="s">
        <v>62</v>
      </c>
      <c r="P42" s="103"/>
      <c r="R42" s="87"/>
      <c r="S42" s="87"/>
      <c r="T42" s="87"/>
      <c r="U42" s="275"/>
      <c r="V42" s="275"/>
      <c r="W42" s="275"/>
      <c r="Y42" s="316"/>
      <c r="Z42" s="283"/>
      <c r="AA42" s="283"/>
      <c r="AB42" s="283"/>
      <c r="AC42" s="283"/>
      <c r="AD42" s="283"/>
      <c r="AE42" s="283"/>
      <c r="AF42" s="283"/>
      <c r="AG42" s="283"/>
      <c r="AH42" s="283"/>
      <c r="AI42" s="283"/>
      <c r="AJ42" s="283"/>
      <c r="AK42" s="283"/>
      <c r="AL42" s="283"/>
      <c r="AM42" s="312"/>
    </row>
    <row r="43" spans="2:39" ht="93.75" customHeight="1" thickBot="1">
      <c r="B43" s="102">
        <f t="shared" si="0"/>
        <v>30</v>
      </c>
      <c r="C43" s="119">
        <v>2014520000761</v>
      </c>
      <c r="D43" s="120" t="s">
        <v>273</v>
      </c>
      <c r="E43" s="103" t="s">
        <v>327</v>
      </c>
      <c r="F43" s="21" t="s">
        <v>343</v>
      </c>
      <c r="G43" s="103"/>
      <c r="H43" s="99" t="s">
        <v>216</v>
      </c>
      <c r="I43" s="122"/>
      <c r="J43" s="122"/>
      <c r="K43" s="121">
        <v>5775546306</v>
      </c>
      <c r="L43" s="103" t="s">
        <v>284</v>
      </c>
      <c r="M43" s="103" t="s">
        <v>287</v>
      </c>
      <c r="N43" s="101" t="s">
        <v>62</v>
      </c>
      <c r="O43" s="101" t="s">
        <v>62</v>
      </c>
      <c r="P43" s="103"/>
      <c r="R43" s="87"/>
      <c r="S43" s="87"/>
      <c r="T43" s="87"/>
      <c r="U43" s="275"/>
      <c r="V43" s="275"/>
      <c r="W43" s="275"/>
      <c r="Y43" s="316"/>
      <c r="Z43" s="283"/>
      <c r="AA43" s="283"/>
      <c r="AB43" s="283"/>
      <c r="AC43" s="283"/>
      <c r="AD43" s="283"/>
      <c r="AE43" s="283"/>
      <c r="AF43" s="283"/>
      <c r="AG43" s="283"/>
      <c r="AH43" s="283"/>
      <c r="AI43" s="283"/>
      <c r="AJ43" s="283"/>
      <c r="AK43" s="283"/>
      <c r="AL43" s="283"/>
      <c r="AM43" s="312"/>
    </row>
    <row r="44" spans="2:39" ht="96" customHeight="1" thickBot="1">
      <c r="B44" s="102">
        <f t="shared" si="0"/>
        <v>31</v>
      </c>
      <c r="C44" s="119">
        <v>2014520000762</v>
      </c>
      <c r="D44" s="120" t="s">
        <v>274</v>
      </c>
      <c r="E44" s="103" t="s">
        <v>327</v>
      </c>
      <c r="F44" s="114" t="s">
        <v>344</v>
      </c>
      <c r="G44" s="103"/>
      <c r="H44" s="99" t="s">
        <v>216</v>
      </c>
      <c r="I44" s="122"/>
      <c r="J44" s="122"/>
      <c r="K44" s="121">
        <v>352667880</v>
      </c>
      <c r="L44" s="103" t="s">
        <v>284</v>
      </c>
      <c r="M44" s="103" t="s">
        <v>287</v>
      </c>
      <c r="N44" s="101" t="s">
        <v>62</v>
      </c>
      <c r="O44" s="101" t="s">
        <v>62</v>
      </c>
      <c r="P44" s="103"/>
      <c r="R44" s="87"/>
      <c r="S44" s="87"/>
      <c r="T44" s="87"/>
      <c r="U44" s="275"/>
      <c r="V44" s="275"/>
      <c r="W44" s="275"/>
      <c r="Y44" s="316"/>
      <c r="Z44" s="283"/>
      <c r="AA44" s="283"/>
      <c r="AB44" s="283"/>
      <c r="AC44" s="283"/>
      <c r="AD44" s="283"/>
      <c r="AE44" s="283"/>
      <c r="AF44" s="283"/>
      <c r="AG44" s="283"/>
      <c r="AH44" s="283"/>
      <c r="AI44" s="283"/>
      <c r="AJ44" s="283"/>
      <c r="AK44" s="283"/>
      <c r="AL44" s="283"/>
      <c r="AM44" s="312"/>
    </row>
    <row r="45" spans="2:39" ht="111.75" customHeight="1" thickBot="1">
      <c r="B45" s="102">
        <f t="shared" si="0"/>
        <v>32</v>
      </c>
      <c r="C45" s="119">
        <v>2014520000763</v>
      </c>
      <c r="D45" s="120" t="s">
        <v>275</v>
      </c>
      <c r="E45" s="103" t="s">
        <v>346</v>
      </c>
      <c r="F45" s="21" t="s">
        <v>345</v>
      </c>
      <c r="G45" s="103"/>
      <c r="H45" s="99" t="s">
        <v>216</v>
      </c>
      <c r="I45" s="122"/>
      <c r="J45" s="122"/>
      <c r="K45" s="121">
        <v>353265356</v>
      </c>
      <c r="L45" s="103" t="s">
        <v>284</v>
      </c>
      <c r="M45" s="103" t="s">
        <v>287</v>
      </c>
      <c r="N45" s="101" t="s">
        <v>62</v>
      </c>
      <c r="O45" s="101" t="s">
        <v>62</v>
      </c>
      <c r="P45" s="103"/>
      <c r="R45" s="87"/>
      <c r="S45" s="87"/>
      <c r="T45" s="87"/>
      <c r="U45" s="275"/>
      <c r="V45" s="275"/>
      <c r="W45" s="275"/>
      <c r="Y45" s="316"/>
      <c r="Z45" s="283"/>
      <c r="AA45" s="283"/>
      <c r="AB45" s="283"/>
      <c r="AC45" s="283"/>
      <c r="AD45" s="283"/>
      <c r="AE45" s="283"/>
      <c r="AF45" s="283"/>
      <c r="AG45" s="283"/>
      <c r="AH45" s="283"/>
      <c r="AI45" s="283"/>
      <c r="AJ45" s="283"/>
      <c r="AK45" s="283"/>
      <c r="AL45" s="283"/>
      <c r="AM45" s="312"/>
    </row>
    <row r="46" spans="2:39" ht="106.5" customHeight="1" thickBot="1">
      <c r="B46" s="102">
        <f t="shared" si="0"/>
        <v>33</v>
      </c>
      <c r="C46" s="119">
        <v>2014520000764</v>
      </c>
      <c r="D46" s="120" t="s">
        <v>276</v>
      </c>
      <c r="E46" s="103" t="s">
        <v>348</v>
      </c>
      <c r="F46" s="21" t="s">
        <v>347</v>
      </c>
      <c r="G46" s="103"/>
      <c r="H46" s="99" t="s">
        <v>216</v>
      </c>
      <c r="I46" s="122"/>
      <c r="J46" s="122"/>
      <c r="K46" s="121">
        <v>746014580</v>
      </c>
      <c r="L46" s="103" t="s">
        <v>284</v>
      </c>
      <c r="M46" s="103" t="s">
        <v>287</v>
      </c>
      <c r="N46" s="101" t="s">
        <v>62</v>
      </c>
      <c r="O46" s="101" t="s">
        <v>62</v>
      </c>
      <c r="P46" s="103"/>
      <c r="R46" s="87"/>
      <c r="S46" s="87"/>
      <c r="T46" s="87"/>
      <c r="U46" s="275"/>
      <c r="V46" s="275"/>
      <c r="W46" s="275"/>
      <c r="Y46" s="316"/>
      <c r="Z46" s="283"/>
      <c r="AA46" s="283"/>
      <c r="AB46" s="283"/>
      <c r="AC46" s="283"/>
      <c r="AD46" s="283"/>
      <c r="AE46" s="283"/>
      <c r="AF46" s="283"/>
      <c r="AG46" s="283"/>
      <c r="AH46" s="283"/>
      <c r="AI46" s="283"/>
      <c r="AJ46" s="283"/>
      <c r="AK46" s="283"/>
      <c r="AL46" s="283"/>
      <c r="AM46" s="312"/>
    </row>
    <row r="47" spans="2:39" ht="123" customHeight="1" thickBot="1">
      <c r="B47" s="102">
        <f t="shared" si="0"/>
        <v>34</v>
      </c>
      <c r="C47" s="119">
        <v>2014520000765</v>
      </c>
      <c r="D47" s="120" t="s">
        <v>277</v>
      </c>
      <c r="E47" s="103" t="s">
        <v>336</v>
      </c>
      <c r="F47" s="114" t="s">
        <v>349</v>
      </c>
      <c r="G47" s="103"/>
      <c r="H47" s="99" t="s">
        <v>216</v>
      </c>
      <c r="I47" s="122"/>
      <c r="J47" s="122"/>
      <c r="K47" s="121">
        <v>222978246</v>
      </c>
      <c r="L47" s="103" t="s">
        <v>284</v>
      </c>
      <c r="M47" s="103" t="s">
        <v>287</v>
      </c>
      <c r="N47" s="101" t="s">
        <v>62</v>
      </c>
      <c r="O47" s="101" t="s">
        <v>62</v>
      </c>
      <c r="P47" s="103"/>
      <c r="R47" s="87"/>
      <c r="S47" s="87"/>
      <c r="T47" s="87"/>
      <c r="U47" s="275"/>
      <c r="V47" s="275"/>
      <c r="W47" s="275"/>
      <c r="Y47" s="316"/>
      <c r="Z47" s="283"/>
      <c r="AA47" s="283"/>
      <c r="AB47" s="283"/>
      <c r="AC47" s="283"/>
      <c r="AD47" s="283"/>
      <c r="AE47" s="283"/>
      <c r="AF47" s="283"/>
      <c r="AG47" s="283"/>
      <c r="AH47" s="283"/>
      <c r="AI47" s="283"/>
      <c r="AJ47" s="283"/>
      <c r="AK47" s="283"/>
      <c r="AL47" s="283"/>
      <c r="AM47" s="312"/>
    </row>
    <row r="48" spans="2:39" ht="111" customHeight="1" thickBot="1">
      <c r="B48" s="102">
        <f t="shared" si="0"/>
        <v>35</v>
      </c>
      <c r="C48" s="119">
        <v>2014520000766</v>
      </c>
      <c r="D48" s="120" t="s">
        <v>278</v>
      </c>
      <c r="E48" s="130" t="s">
        <v>351</v>
      </c>
      <c r="F48" s="133" t="s">
        <v>350</v>
      </c>
      <c r="G48" s="103"/>
      <c r="H48" s="99" t="s">
        <v>216</v>
      </c>
      <c r="I48" s="122"/>
      <c r="J48" s="122"/>
      <c r="K48" s="121">
        <v>2127919846</v>
      </c>
      <c r="L48" s="103" t="s">
        <v>284</v>
      </c>
      <c r="M48" s="103" t="s">
        <v>287</v>
      </c>
      <c r="N48" s="101" t="s">
        <v>62</v>
      </c>
      <c r="O48" s="101" t="s">
        <v>62</v>
      </c>
      <c r="P48" s="103"/>
      <c r="R48" s="87"/>
      <c r="S48" s="87"/>
      <c r="T48" s="87"/>
      <c r="U48" s="275"/>
      <c r="V48" s="275"/>
      <c r="W48" s="275"/>
      <c r="Y48" s="316"/>
      <c r="Z48" s="283"/>
      <c r="AA48" s="283"/>
      <c r="AB48" s="283"/>
      <c r="AC48" s="283"/>
      <c r="AD48" s="283"/>
      <c r="AE48" s="283"/>
      <c r="AF48" s="283"/>
      <c r="AG48" s="283"/>
      <c r="AH48" s="283"/>
      <c r="AI48" s="283"/>
      <c r="AJ48" s="283"/>
      <c r="AK48" s="283"/>
      <c r="AL48" s="283"/>
      <c r="AM48" s="312"/>
    </row>
    <row r="49" spans="2:39" ht="78.75" thickBot="1">
      <c r="B49" s="102">
        <f t="shared" si="0"/>
        <v>36</v>
      </c>
      <c r="C49" s="119">
        <v>2014520000767</v>
      </c>
      <c r="D49" s="120" t="s">
        <v>279</v>
      </c>
      <c r="E49" s="103" t="s">
        <v>353</v>
      </c>
      <c r="F49" s="21" t="s">
        <v>352</v>
      </c>
      <c r="G49" s="103"/>
      <c r="H49" s="99" t="s">
        <v>216</v>
      </c>
      <c r="I49" s="122"/>
      <c r="J49" s="122"/>
      <c r="K49" s="121">
        <v>55599400</v>
      </c>
      <c r="L49" s="103" t="s">
        <v>284</v>
      </c>
      <c r="M49" s="103" t="s">
        <v>287</v>
      </c>
      <c r="N49" s="101" t="s">
        <v>62</v>
      </c>
      <c r="O49" s="101" t="s">
        <v>62</v>
      </c>
      <c r="P49" s="103"/>
      <c r="R49" s="87"/>
      <c r="S49" s="87"/>
      <c r="T49" s="87"/>
      <c r="U49" s="275"/>
      <c r="V49" s="275"/>
      <c r="W49" s="275"/>
      <c r="Y49" s="316"/>
      <c r="Z49" s="283"/>
      <c r="AA49" s="283"/>
      <c r="AB49" s="283"/>
      <c r="AC49" s="283"/>
      <c r="AD49" s="283"/>
      <c r="AE49" s="283"/>
      <c r="AF49" s="283"/>
      <c r="AG49" s="283"/>
      <c r="AH49" s="283"/>
      <c r="AI49" s="283"/>
      <c r="AJ49" s="283"/>
      <c r="AK49" s="283"/>
      <c r="AL49" s="283"/>
      <c r="AM49" s="312"/>
    </row>
    <row r="50" spans="2:39" ht="93" customHeight="1" thickBot="1">
      <c r="B50" s="102">
        <f t="shared" si="0"/>
        <v>37</v>
      </c>
      <c r="C50" s="119">
        <v>2014520000768</v>
      </c>
      <c r="D50" s="120" t="s">
        <v>280</v>
      </c>
      <c r="E50" s="103" t="s">
        <v>353</v>
      </c>
      <c r="F50" s="114" t="s">
        <v>354</v>
      </c>
      <c r="G50" s="103"/>
      <c r="H50" s="99" t="s">
        <v>216</v>
      </c>
      <c r="I50" s="122"/>
      <c r="J50" s="122"/>
      <c r="K50" s="121">
        <v>105830440</v>
      </c>
      <c r="L50" s="103" t="s">
        <v>284</v>
      </c>
      <c r="M50" s="103" t="s">
        <v>287</v>
      </c>
      <c r="N50" s="101" t="s">
        <v>62</v>
      </c>
      <c r="O50" s="101" t="s">
        <v>62</v>
      </c>
      <c r="P50" s="103"/>
      <c r="R50" s="87"/>
      <c r="S50" s="87"/>
      <c r="T50" s="87"/>
      <c r="U50" s="275"/>
      <c r="V50" s="275"/>
      <c r="W50" s="275"/>
      <c r="Y50" s="316"/>
      <c r="Z50" s="283"/>
      <c r="AA50" s="283"/>
      <c r="AB50" s="283"/>
      <c r="AC50" s="283"/>
      <c r="AD50" s="283"/>
      <c r="AE50" s="283"/>
      <c r="AF50" s="283"/>
      <c r="AG50" s="283"/>
      <c r="AH50" s="283"/>
      <c r="AI50" s="283"/>
      <c r="AJ50" s="283"/>
      <c r="AK50" s="283"/>
      <c r="AL50" s="283"/>
      <c r="AM50" s="312"/>
    </row>
    <row r="51" spans="2:39" ht="80.25" customHeight="1" thickBot="1">
      <c r="B51" s="102">
        <f t="shared" si="0"/>
        <v>38</v>
      </c>
      <c r="C51" s="119">
        <v>2014520000769</v>
      </c>
      <c r="D51" s="120" t="s">
        <v>281</v>
      </c>
      <c r="E51" s="131" t="s">
        <v>356</v>
      </c>
      <c r="F51" s="21" t="s">
        <v>355</v>
      </c>
      <c r="G51" s="103"/>
      <c r="H51" s="99" t="s">
        <v>216</v>
      </c>
      <c r="I51" s="122"/>
      <c r="J51" s="122"/>
      <c r="K51" s="121">
        <v>805469270</v>
      </c>
      <c r="L51" s="103" t="s">
        <v>284</v>
      </c>
      <c r="M51" s="103" t="s">
        <v>287</v>
      </c>
      <c r="N51" s="101" t="s">
        <v>62</v>
      </c>
      <c r="O51" s="101" t="s">
        <v>62</v>
      </c>
      <c r="P51" s="103"/>
      <c r="R51" s="87"/>
      <c r="S51" s="87"/>
      <c r="T51" s="87"/>
      <c r="U51" s="275"/>
      <c r="V51" s="275"/>
      <c r="W51" s="275"/>
      <c r="Y51" s="316"/>
      <c r="Z51" s="283"/>
      <c r="AA51" s="283"/>
      <c r="AB51" s="283"/>
      <c r="AC51" s="283"/>
      <c r="AD51" s="283"/>
      <c r="AE51" s="283"/>
      <c r="AF51" s="283"/>
      <c r="AG51" s="283"/>
      <c r="AH51" s="283"/>
      <c r="AI51" s="283"/>
      <c r="AJ51" s="283"/>
      <c r="AK51" s="283"/>
      <c r="AL51" s="283"/>
      <c r="AM51" s="312"/>
    </row>
    <row r="52" spans="2:39" ht="82.5" customHeight="1" thickBot="1">
      <c r="B52" s="102">
        <f t="shared" si="0"/>
        <v>39</v>
      </c>
      <c r="C52" s="119">
        <v>2014520000770</v>
      </c>
      <c r="D52" s="120" t="s">
        <v>282</v>
      </c>
      <c r="E52" s="103" t="s">
        <v>353</v>
      </c>
      <c r="F52" s="21" t="s">
        <v>357</v>
      </c>
      <c r="G52" s="103"/>
      <c r="H52" s="99" t="s">
        <v>216</v>
      </c>
      <c r="I52" s="122"/>
      <c r="J52" s="122"/>
      <c r="K52" s="121">
        <v>61440000</v>
      </c>
      <c r="L52" s="103" t="s">
        <v>284</v>
      </c>
      <c r="M52" s="103" t="s">
        <v>287</v>
      </c>
      <c r="N52" s="101" t="s">
        <v>62</v>
      </c>
      <c r="O52" s="101" t="s">
        <v>62</v>
      </c>
      <c r="P52" s="103"/>
      <c r="R52" s="87"/>
      <c r="S52" s="87"/>
      <c r="T52" s="87"/>
      <c r="U52" s="275"/>
      <c r="V52" s="275"/>
      <c r="W52" s="275"/>
      <c r="Y52" s="316"/>
      <c r="Z52" s="283"/>
      <c r="AA52" s="283"/>
      <c r="AB52" s="283"/>
      <c r="AC52" s="283"/>
      <c r="AD52" s="283"/>
      <c r="AE52" s="283"/>
      <c r="AF52" s="283"/>
      <c r="AG52" s="283"/>
      <c r="AH52" s="283"/>
      <c r="AI52" s="283"/>
      <c r="AJ52" s="283"/>
      <c r="AK52" s="283"/>
      <c r="AL52" s="283"/>
      <c r="AM52" s="312"/>
    </row>
    <row r="53" spans="2:39" ht="135" customHeight="1">
      <c r="B53" s="102">
        <f t="shared" si="0"/>
        <v>40</v>
      </c>
      <c r="C53" s="119">
        <v>2014520000771</v>
      </c>
      <c r="D53" s="120" t="s">
        <v>283</v>
      </c>
      <c r="E53" s="130" t="s">
        <v>364</v>
      </c>
      <c r="F53" s="133" t="s">
        <v>363</v>
      </c>
      <c r="G53" s="103"/>
      <c r="H53" s="99" t="s">
        <v>216</v>
      </c>
      <c r="I53" s="122"/>
      <c r="J53" s="122"/>
      <c r="K53" s="121">
        <v>63806990404</v>
      </c>
      <c r="L53" s="103" t="s">
        <v>284</v>
      </c>
      <c r="M53" s="103" t="s">
        <v>287</v>
      </c>
      <c r="N53" s="101" t="s">
        <v>62</v>
      </c>
      <c r="O53" s="101" t="s">
        <v>62</v>
      </c>
      <c r="P53" s="103"/>
      <c r="R53" s="87"/>
      <c r="S53" s="87"/>
      <c r="T53" s="87"/>
      <c r="U53" s="275"/>
      <c r="V53" s="275"/>
      <c r="W53" s="275"/>
      <c r="Y53" s="316"/>
      <c r="Z53" s="283"/>
      <c r="AA53" s="283"/>
      <c r="AB53" s="283"/>
      <c r="AC53" s="283"/>
      <c r="AD53" s="283"/>
      <c r="AE53" s="283"/>
      <c r="AF53" s="283"/>
      <c r="AG53" s="283"/>
      <c r="AH53" s="283"/>
      <c r="AI53" s="283"/>
      <c r="AJ53" s="283"/>
      <c r="AK53" s="283"/>
      <c r="AL53" s="283"/>
      <c r="AM53" s="312"/>
    </row>
    <row r="54" spans="2:39" ht="56.25" customHeight="1">
      <c r="B54" s="102">
        <f t="shared" si="0"/>
        <v>41</v>
      </c>
      <c r="C54" s="119">
        <v>2013520000539</v>
      </c>
      <c r="D54" s="120" t="s">
        <v>374</v>
      </c>
      <c r="E54" s="103" t="s">
        <v>375</v>
      </c>
      <c r="F54" s="114" t="s">
        <v>385</v>
      </c>
      <c r="G54" s="103" t="s">
        <v>376</v>
      </c>
      <c r="H54" s="103" t="s">
        <v>377</v>
      </c>
      <c r="I54" s="103"/>
      <c r="J54" s="103"/>
      <c r="K54" s="109">
        <v>247177775</v>
      </c>
      <c r="L54" s="103" t="s">
        <v>378</v>
      </c>
      <c r="M54" s="103" t="s">
        <v>285</v>
      </c>
      <c r="N54" s="85" t="s">
        <v>253</v>
      </c>
      <c r="O54" s="85" t="s">
        <v>253</v>
      </c>
      <c r="P54" s="103"/>
      <c r="R54" s="87"/>
      <c r="S54" s="87"/>
      <c r="T54" s="87"/>
      <c r="U54" s="275"/>
      <c r="V54" s="275"/>
      <c r="W54" s="275"/>
      <c r="Y54" s="316"/>
      <c r="Z54" s="283"/>
      <c r="AA54" s="283"/>
      <c r="AB54" s="283"/>
      <c r="AC54" s="283"/>
      <c r="AD54" s="283"/>
      <c r="AE54" s="283"/>
      <c r="AF54" s="283"/>
      <c r="AG54" s="283"/>
      <c r="AH54" s="283"/>
      <c r="AI54" s="283"/>
      <c r="AJ54" s="283"/>
      <c r="AK54" s="283"/>
      <c r="AL54" s="283"/>
      <c r="AM54" s="312"/>
    </row>
    <row r="55" spans="2:39" ht="68.25" customHeight="1">
      <c r="B55" s="102">
        <f t="shared" si="0"/>
        <v>42</v>
      </c>
      <c r="C55" s="150">
        <v>2013520000328</v>
      </c>
      <c r="D55" s="129" t="s">
        <v>383</v>
      </c>
      <c r="E55" s="103" t="s">
        <v>375</v>
      </c>
      <c r="F55" s="114" t="s">
        <v>395</v>
      </c>
      <c r="G55" s="103" t="s">
        <v>376</v>
      </c>
      <c r="H55" s="103" t="s">
        <v>377</v>
      </c>
      <c r="I55" s="103"/>
      <c r="J55" s="103"/>
      <c r="K55" s="109">
        <v>100000000</v>
      </c>
      <c r="L55" s="124" t="s">
        <v>384</v>
      </c>
      <c r="M55" s="103" t="s">
        <v>285</v>
      </c>
      <c r="N55" s="125" t="s">
        <v>253</v>
      </c>
      <c r="O55" s="125" t="s">
        <v>253</v>
      </c>
      <c r="P55" s="103"/>
      <c r="R55" s="87"/>
      <c r="S55" s="87"/>
      <c r="T55" s="87"/>
      <c r="U55" s="275"/>
      <c r="V55" s="275"/>
      <c r="W55" s="275"/>
      <c r="Y55" s="316"/>
      <c r="Z55" s="283"/>
      <c r="AA55" s="283"/>
      <c r="AB55" s="283"/>
      <c r="AC55" s="283"/>
      <c r="AD55" s="283"/>
      <c r="AE55" s="283"/>
      <c r="AF55" s="283"/>
      <c r="AG55" s="283"/>
      <c r="AH55" s="283"/>
      <c r="AI55" s="283"/>
      <c r="AJ55" s="283"/>
      <c r="AK55" s="283"/>
      <c r="AL55" s="283"/>
      <c r="AM55" s="312"/>
    </row>
    <row r="56" spans="2:39" ht="51.75">
      <c r="B56" s="102">
        <f t="shared" si="0"/>
        <v>43</v>
      </c>
      <c r="C56" s="150">
        <v>2013520000354</v>
      </c>
      <c r="D56" s="129" t="s">
        <v>386</v>
      </c>
      <c r="E56" s="103" t="s">
        <v>387</v>
      </c>
      <c r="F56" s="114" t="s">
        <v>388</v>
      </c>
      <c r="G56" s="103" t="s">
        <v>389</v>
      </c>
      <c r="H56" s="103" t="s">
        <v>377</v>
      </c>
      <c r="I56" s="103"/>
      <c r="J56" s="103"/>
      <c r="K56" s="109">
        <v>133000000</v>
      </c>
      <c r="L56" s="103" t="s">
        <v>390</v>
      </c>
      <c r="M56" s="103" t="s">
        <v>285</v>
      </c>
      <c r="N56" s="125" t="s">
        <v>253</v>
      </c>
      <c r="O56" s="125" t="s">
        <v>253</v>
      </c>
      <c r="P56" s="103"/>
      <c r="R56" s="87"/>
      <c r="S56" s="87"/>
      <c r="T56" s="87"/>
      <c r="U56" s="275"/>
      <c r="V56" s="275"/>
      <c r="W56" s="275"/>
      <c r="Y56" s="316"/>
      <c r="Z56" s="283"/>
      <c r="AA56" s="283"/>
      <c r="AB56" s="283"/>
      <c r="AC56" s="283"/>
      <c r="AD56" s="283"/>
      <c r="AE56" s="283"/>
      <c r="AF56" s="283"/>
      <c r="AG56" s="283"/>
      <c r="AH56" s="283"/>
      <c r="AI56" s="283"/>
      <c r="AJ56" s="283"/>
      <c r="AK56" s="283"/>
      <c r="AL56" s="283"/>
      <c r="AM56" s="312"/>
    </row>
    <row r="57" spans="2:39" ht="70.5" customHeight="1">
      <c r="B57" s="102">
        <f t="shared" si="0"/>
        <v>44</v>
      </c>
      <c r="C57" s="119">
        <v>2013520000497</v>
      </c>
      <c r="D57" s="120" t="s">
        <v>392</v>
      </c>
      <c r="E57" s="103" t="s">
        <v>393</v>
      </c>
      <c r="F57" s="114" t="s">
        <v>388</v>
      </c>
      <c r="G57" s="103" t="s">
        <v>389</v>
      </c>
      <c r="H57" s="103" t="s">
        <v>377</v>
      </c>
      <c r="I57" s="103"/>
      <c r="J57" s="103"/>
      <c r="K57" s="109">
        <v>150800000</v>
      </c>
      <c r="L57" s="103" t="s">
        <v>394</v>
      </c>
      <c r="M57" s="103" t="s">
        <v>398</v>
      </c>
      <c r="N57" s="125" t="s">
        <v>253</v>
      </c>
      <c r="O57" s="125" t="s">
        <v>253</v>
      </c>
      <c r="P57" s="103"/>
      <c r="R57" s="87"/>
      <c r="S57" s="87"/>
      <c r="T57" s="87"/>
      <c r="U57" s="275"/>
      <c r="V57" s="275"/>
      <c r="W57" s="275"/>
      <c r="Y57" s="316"/>
      <c r="Z57" s="283"/>
      <c r="AA57" s="283"/>
      <c r="AB57" s="283"/>
      <c r="AC57" s="283"/>
      <c r="AD57" s="283"/>
      <c r="AE57" s="283"/>
      <c r="AF57" s="283"/>
      <c r="AG57" s="283"/>
      <c r="AH57" s="283"/>
      <c r="AI57" s="283"/>
      <c r="AJ57" s="283"/>
      <c r="AK57" s="283"/>
      <c r="AL57" s="283"/>
      <c r="AM57" s="312"/>
    </row>
    <row r="58" spans="2:39" ht="51.75">
      <c r="B58" s="102">
        <f t="shared" si="0"/>
        <v>45</v>
      </c>
      <c r="C58" s="119">
        <v>2013520000529</v>
      </c>
      <c r="D58" s="120" t="s">
        <v>399</v>
      </c>
      <c r="E58" s="103" t="s">
        <v>387</v>
      </c>
      <c r="F58" s="114" t="s">
        <v>388</v>
      </c>
      <c r="G58" s="103" t="s">
        <v>389</v>
      </c>
      <c r="H58" s="103" t="s">
        <v>377</v>
      </c>
      <c r="I58" s="103"/>
      <c r="J58" s="103"/>
      <c r="K58" s="109">
        <v>120000000</v>
      </c>
      <c r="L58" s="103" t="s">
        <v>400</v>
      </c>
      <c r="M58" s="103" t="s">
        <v>285</v>
      </c>
      <c r="N58" s="125" t="s">
        <v>253</v>
      </c>
      <c r="O58" s="125" t="s">
        <v>253</v>
      </c>
      <c r="P58" s="103"/>
      <c r="R58" s="87"/>
      <c r="S58" s="87"/>
      <c r="T58" s="87"/>
      <c r="U58" s="275"/>
      <c r="V58" s="275"/>
      <c r="W58" s="275"/>
      <c r="Y58" s="316"/>
      <c r="Z58" s="283"/>
      <c r="AA58" s="283"/>
      <c r="AB58" s="283"/>
      <c r="AC58" s="283"/>
      <c r="AD58" s="283"/>
      <c r="AE58" s="283"/>
      <c r="AF58" s="283"/>
      <c r="AG58" s="283"/>
      <c r="AH58" s="283"/>
      <c r="AI58" s="283"/>
      <c r="AJ58" s="283"/>
      <c r="AK58" s="283"/>
      <c r="AL58" s="283"/>
      <c r="AM58" s="312"/>
    </row>
    <row r="59" spans="2:39" ht="59.25" customHeight="1">
      <c r="B59" s="102">
        <f t="shared" si="0"/>
        <v>46</v>
      </c>
      <c r="C59" s="150">
        <v>2013520000339</v>
      </c>
      <c r="D59" s="129" t="s">
        <v>402</v>
      </c>
      <c r="E59" s="144" t="s">
        <v>375</v>
      </c>
      <c r="F59" s="114" t="s">
        <v>385</v>
      </c>
      <c r="G59" s="103" t="s">
        <v>376</v>
      </c>
      <c r="H59" s="103" t="s">
        <v>377</v>
      </c>
      <c r="I59" s="103"/>
      <c r="J59" s="103"/>
      <c r="K59" s="109">
        <v>155394595</v>
      </c>
      <c r="L59" s="103" t="s">
        <v>403</v>
      </c>
      <c r="M59" s="103" t="s">
        <v>285</v>
      </c>
      <c r="N59" s="125" t="s">
        <v>253</v>
      </c>
      <c r="O59" s="125" t="s">
        <v>253</v>
      </c>
      <c r="P59" s="103"/>
      <c r="R59" s="87"/>
      <c r="S59" s="87"/>
      <c r="T59" s="87"/>
      <c r="U59" s="275"/>
      <c r="V59" s="275"/>
      <c r="W59" s="275"/>
      <c r="Y59" s="316"/>
      <c r="Z59" s="283"/>
      <c r="AA59" s="283"/>
      <c r="AB59" s="283"/>
      <c r="AC59" s="283"/>
      <c r="AD59" s="283"/>
      <c r="AE59" s="283"/>
      <c r="AF59" s="283"/>
      <c r="AG59" s="283"/>
      <c r="AH59" s="283"/>
      <c r="AI59" s="283"/>
      <c r="AJ59" s="283"/>
      <c r="AK59" s="283"/>
      <c r="AL59" s="283"/>
      <c r="AM59" s="312"/>
    </row>
    <row r="60" spans="2:39" ht="88.5" customHeight="1">
      <c r="B60" s="102">
        <f t="shared" si="0"/>
        <v>47</v>
      </c>
      <c r="C60" s="119">
        <v>2014520000713</v>
      </c>
      <c r="D60" s="120" t="s">
        <v>405</v>
      </c>
      <c r="E60" s="144" t="s">
        <v>375</v>
      </c>
      <c r="F60" s="114" t="s">
        <v>385</v>
      </c>
      <c r="G60" s="103" t="s">
        <v>376</v>
      </c>
      <c r="H60" s="103" t="s">
        <v>377</v>
      </c>
      <c r="I60" s="103"/>
      <c r="J60" s="103"/>
      <c r="K60" s="109">
        <v>157935754</v>
      </c>
      <c r="L60" s="103" t="s">
        <v>406</v>
      </c>
      <c r="M60" s="103" t="s">
        <v>287</v>
      </c>
      <c r="N60" s="125" t="s">
        <v>253</v>
      </c>
      <c r="O60" s="125" t="s">
        <v>253</v>
      </c>
      <c r="P60" s="103"/>
      <c r="R60" s="87"/>
      <c r="S60" s="87"/>
      <c r="T60" s="87"/>
      <c r="U60" s="275"/>
      <c r="V60" s="275"/>
      <c r="W60" s="275"/>
      <c r="Y60" s="316"/>
      <c r="Z60" s="283"/>
      <c r="AA60" s="283"/>
      <c r="AB60" s="283"/>
      <c r="AC60" s="283"/>
      <c r="AD60" s="283"/>
      <c r="AE60" s="283"/>
      <c r="AF60" s="283"/>
      <c r="AG60" s="283"/>
      <c r="AH60" s="283"/>
      <c r="AI60" s="283"/>
      <c r="AJ60" s="283"/>
      <c r="AK60" s="283"/>
      <c r="AL60" s="283"/>
      <c r="AM60" s="312"/>
    </row>
    <row r="61" spans="2:39" ht="76.5" customHeight="1">
      <c r="B61" s="102">
        <f t="shared" si="0"/>
        <v>48</v>
      </c>
      <c r="C61" s="119">
        <v>2015520000830</v>
      </c>
      <c r="D61" s="120" t="s">
        <v>407</v>
      </c>
      <c r="E61" s="103" t="s">
        <v>387</v>
      </c>
      <c r="F61" s="21" t="s">
        <v>388</v>
      </c>
      <c r="G61" s="103" t="s">
        <v>389</v>
      </c>
      <c r="H61" s="103" t="s">
        <v>377</v>
      </c>
      <c r="I61" s="103"/>
      <c r="J61" s="103"/>
      <c r="K61" s="109">
        <v>132000000</v>
      </c>
      <c r="L61" s="103" t="s">
        <v>408</v>
      </c>
      <c r="M61" s="103" t="s">
        <v>287</v>
      </c>
      <c r="N61" s="125" t="s">
        <v>253</v>
      </c>
      <c r="O61" s="125" t="s">
        <v>253</v>
      </c>
      <c r="P61" s="103"/>
      <c r="R61" s="87"/>
      <c r="S61" s="87"/>
      <c r="T61" s="87"/>
      <c r="U61" s="275"/>
      <c r="V61" s="275"/>
      <c r="W61" s="275"/>
      <c r="Y61" s="316"/>
      <c r="Z61" s="283"/>
      <c r="AA61" s="283"/>
      <c r="AB61" s="283"/>
      <c r="AC61" s="283"/>
      <c r="AD61" s="283"/>
      <c r="AE61" s="283"/>
      <c r="AF61" s="283"/>
      <c r="AG61" s="283"/>
      <c r="AH61" s="283"/>
      <c r="AI61" s="283"/>
      <c r="AJ61" s="283"/>
      <c r="AK61" s="283"/>
      <c r="AL61" s="283"/>
      <c r="AM61" s="312"/>
    </row>
    <row r="62" spans="2:39" ht="102" customHeight="1">
      <c r="B62" s="102">
        <f t="shared" si="0"/>
        <v>49</v>
      </c>
      <c r="C62" s="119">
        <v>2015520000812</v>
      </c>
      <c r="D62" s="120" t="s">
        <v>409</v>
      </c>
      <c r="E62" s="144" t="s">
        <v>375</v>
      </c>
      <c r="F62" s="21" t="s">
        <v>385</v>
      </c>
      <c r="G62" s="103" t="s">
        <v>376</v>
      </c>
      <c r="H62" s="103" t="s">
        <v>377</v>
      </c>
      <c r="I62" s="103"/>
      <c r="J62" s="103"/>
      <c r="K62" s="109">
        <v>510649500</v>
      </c>
      <c r="L62" s="103" t="s">
        <v>410</v>
      </c>
      <c r="M62" s="103" t="s">
        <v>287</v>
      </c>
      <c r="N62" s="125" t="s">
        <v>253</v>
      </c>
      <c r="O62" s="125" t="s">
        <v>253</v>
      </c>
      <c r="P62" s="103"/>
      <c r="R62" s="87"/>
      <c r="S62" s="87"/>
      <c r="T62" s="87"/>
      <c r="U62" s="275"/>
      <c r="V62" s="275"/>
      <c r="W62" s="275"/>
      <c r="Y62" s="316"/>
      <c r="Z62" s="283"/>
      <c r="AA62" s="283"/>
      <c r="AB62" s="283"/>
      <c r="AC62" s="283"/>
      <c r="AD62" s="283"/>
      <c r="AE62" s="283"/>
      <c r="AF62" s="283"/>
      <c r="AG62" s="283"/>
      <c r="AH62" s="283"/>
      <c r="AI62" s="283"/>
      <c r="AJ62" s="283"/>
      <c r="AK62" s="283"/>
      <c r="AL62" s="283"/>
      <c r="AM62" s="312"/>
    </row>
    <row r="63" spans="2:39" ht="39.75" thickBot="1">
      <c r="B63" s="102">
        <f t="shared" si="0"/>
        <v>50</v>
      </c>
      <c r="C63" s="119">
        <v>2014520000744</v>
      </c>
      <c r="D63" s="120" t="s">
        <v>412</v>
      </c>
      <c r="E63" s="144" t="s">
        <v>375</v>
      </c>
      <c r="F63" s="21" t="s">
        <v>385</v>
      </c>
      <c r="G63" s="103" t="s">
        <v>376</v>
      </c>
      <c r="H63" s="103" t="s">
        <v>377</v>
      </c>
      <c r="I63" s="103"/>
      <c r="J63" s="103"/>
      <c r="K63" s="109">
        <v>300000000</v>
      </c>
      <c r="L63" s="103" t="s">
        <v>413</v>
      </c>
      <c r="M63" s="103" t="s">
        <v>287</v>
      </c>
      <c r="N63" s="125" t="s">
        <v>253</v>
      </c>
      <c r="O63" s="125" t="s">
        <v>253</v>
      </c>
      <c r="P63" s="103"/>
      <c r="R63" s="87"/>
      <c r="S63" s="87"/>
      <c r="T63" s="87"/>
      <c r="U63" s="275"/>
      <c r="V63" s="275"/>
      <c r="W63" s="275"/>
      <c r="Y63" s="316"/>
      <c r="Z63" s="283"/>
      <c r="AA63" s="283"/>
      <c r="AB63" s="283"/>
      <c r="AC63" s="283"/>
      <c r="AD63" s="283"/>
      <c r="AE63" s="283"/>
      <c r="AF63" s="283"/>
      <c r="AG63" s="283"/>
      <c r="AH63" s="283"/>
      <c r="AI63" s="283"/>
      <c r="AJ63" s="283"/>
      <c r="AK63" s="283"/>
      <c r="AL63" s="283"/>
      <c r="AM63" s="312"/>
    </row>
    <row r="64" spans="2:39" ht="98.25" customHeight="1" thickBot="1">
      <c r="B64" s="102">
        <f t="shared" si="0"/>
        <v>51</v>
      </c>
      <c r="C64" s="166">
        <v>2013520000499</v>
      </c>
      <c r="D64" s="167" t="s">
        <v>415</v>
      </c>
      <c r="E64" s="135" t="s">
        <v>559</v>
      </c>
      <c r="F64" s="21" t="s">
        <v>385</v>
      </c>
      <c r="G64" s="135" t="s">
        <v>241</v>
      </c>
      <c r="H64" s="115" t="s">
        <v>212</v>
      </c>
      <c r="I64" s="99"/>
      <c r="J64" s="168"/>
      <c r="K64" s="169">
        <v>725128292</v>
      </c>
      <c r="L64" s="99" t="s">
        <v>416</v>
      </c>
      <c r="M64" s="115" t="s">
        <v>287</v>
      </c>
      <c r="N64" s="137" t="s">
        <v>253</v>
      </c>
      <c r="O64" s="137" t="s">
        <v>253</v>
      </c>
      <c r="P64" s="99"/>
      <c r="R64" s="140"/>
      <c r="S64" s="140"/>
      <c r="T64" s="140"/>
      <c r="U64" s="275"/>
      <c r="V64" s="275"/>
      <c r="W64" s="275"/>
      <c r="Y64" s="316"/>
      <c r="Z64" s="283"/>
      <c r="AA64" s="283"/>
      <c r="AB64" s="283"/>
      <c r="AC64" s="283"/>
      <c r="AD64" s="283"/>
      <c r="AE64" s="283"/>
      <c r="AF64" s="283"/>
      <c r="AG64" s="283"/>
      <c r="AH64" s="283"/>
      <c r="AI64" s="283"/>
      <c r="AJ64" s="283"/>
      <c r="AK64" s="283"/>
      <c r="AL64" s="283"/>
      <c r="AM64" s="312"/>
    </row>
    <row r="65" spans="2:39" ht="75.75" thickBot="1">
      <c r="B65" s="102">
        <f t="shared" si="0"/>
        <v>52</v>
      </c>
      <c r="C65" s="166">
        <v>2013520000517</v>
      </c>
      <c r="D65" s="167" t="s">
        <v>417</v>
      </c>
      <c r="E65" s="135" t="s">
        <v>559</v>
      </c>
      <c r="F65" s="21" t="s">
        <v>385</v>
      </c>
      <c r="G65" s="135" t="s">
        <v>241</v>
      </c>
      <c r="H65" s="115" t="s">
        <v>212</v>
      </c>
      <c r="I65" s="135"/>
      <c r="J65" s="135"/>
      <c r="K65" s="170">
        <v>300005807</v>
      </c>
      <c r="L65" s="99" t="s">
        <v>418</v>
      </c>
      <c r="M65" s="171" t="s">
        <v>285</v>
      </c>
      <c r="N65" s="137" t="s">
        <v>253</v>
      </c>
      <c r="O65" s="137" t="s">
        <v>253</v>
      </c>
      <c r="P65" s="88"/>
      <c r="R65" s="140"/>
      <c r="S65" s="140"/>
      <c r="T65" s="140"/>
      <c r="U65" s="275"/>
      <c r="V65" s="275"/>
      <c r="W65" s="275"/>
      <c r="Y65" s="316"/>
      <c r="Z65" s="283"/>
      <c r="AA65" s="283"/>
      <c r="AB65" s="283"/>
      <c r="AC65" s="283"/>
      <c r="AD65" s="283"/>
      <c r="AE65" s="283"/>
      <c r="AF65" s="283"/>
      <c r="AG65" s="283"/>
      <c r="AH65" s="283"/>
      <c r="AI65" s="283"/>
      <c r="AJ65" s="283"/>
      <c r="AK65" s="283"/>
      <c r="AL65" s="283"/>
      <c r="AM65" s="312"/>
    </row>
    <row r="66" spans="2:39" ht="75.75" thickBot="1">
      <c r="B66" s="102">
        <f t="shared" si="0"/>
        <v>53</v>
      </c>
      <c r="C66" s="166">
        <v>2013520000290</v>
      </c>
      <c r="D66" s="172" t="s">
        <v>419</v>
      </c>
      <c r="E66" s="135" t="s">
        <v>559</v>
      </c>
      <c r="F66" s="21" t="s">
        <v>385</v>
      </c>
      <c r="G66" s="135" t="s">
        <v>241</v>
      </c>
      <c r="H66" s="115" t="s">
        <v>212</v>
      </c>
      <c r="I66" s="135"/>
      <c r="J66" s="135"/>
      <c r="K66" s="174">
        <v>110000000</v>
      </c>
      <c r="L66" s="99" t="s">
        <v>420</v>
      </c>
      <c r="M66" s="171" t="s">
        <v>285</v>
      </c>
      <c r="N66" s="137" t="s">
        <v>253</v>
      </c>
      <c r="O66" s="137" t="s">
        <v>253</v>
      </c>
      <c r="P66" s="88"/>
      <c r="R66" s="140"/>
      <c r="S66" s="140"/>
      <c r="T66" s="140"/>
      <c r="U66" s="275"/>
      <c r="V66" s="275"/>
      <c r="W66" s="275"/>
      <c r="Y66" s="316"/>
      <c r="Z66" s="283"/>
      <c r="AA66" s="283"/>
      <c r="AB66" s="283"/>
      <c r="AC66" s="283"/>
      <c r="AD66" s="283"/>
      <c r="AE66" s="283"/>
      <c r="AF66" s="283"/>
      <c r="AG66" s="283"/>
      <c r="AH66" s="283"/>
      <c r="AI66" s="283"/>
      <c r="AJ66" s="283"/>
      <c r="AK66" s="283"/>
      <c r="AL66" s="283"/>
      <c r="AM66" s="312"/>
    </row>
    <row r="67" spans="2:39" ht="92.25" customHeight="1" thickBot="1">
      <c r="B67" s="102">
        <f t="shared" si="0"/>
        <v>54</v>
      </c>
      <c r="C67" s="166">
        <v>2013520000570</v>
      </c>
      <c r="D67" s="172" t="s">
        <v>421</v>
      </c>
      <c r="E67" s="135" t="s">
        <v>559</v>
      </c>
      <c r="F67" s="21" t="s">
        <v>385</v>
      </c>
      <c r="G67" s="135" t="s">
        <v>241</v>
      </c>
      <c r="H67" s="115" t="s">
        <v>212</v>
      </c>
      <c r="I67" s="135"/>
      <c r="J67" s="135"/>
      <c r="K67" s="174">
        <v>400055456</v>
      </c>
      <c r="L67" s="99" t="s">
        <v>422</v>
      </c>
      <c r="M67" s="115" t="s">
        <v>287</v>
      </c>
      <c r="N67" s="137" t="s">
        <v>253</v>
      </c>
      <c r="O67" s="137" t="s">
        <v>253</v>
      </c>
      <c r="P67" s="88"/>
      <c r="R67" s="140"/>
      <c r="S67" s="140"/>
      <c r="T67" s="140"/>
      <c r="U67" s="275"/>
      <c r="V67" s="275"/>
      <c r="W67" s="275"/>
      <c r="Y67" s="316"/>
      <c r="Z67" s="283"/>
      <c r="AA67" s="283"/>
      <c r="AB67" s="283"/>
      <c r="AC67" s="283"/>
      <c r="AD67" s="283"/>
      <c r="AE67" s="283"/>
      <c r="AF67" s="283"/>
      <c r="AG67" s="283"/>
      <c r="AH67" s="283"/>
      <c r="AI67" s="283"/>
      <c r="AJ67" s="283"/>
      <c r="AK67" s="283"/>
      <c r="AL67" s="283"/>
      <c r="AM67" s="312"/>
    </row>
    <row r="68" spans="2:39" ht="75.75" thickBot="1">
      <c r="B68" s="102">
        <f t="shared" si="0"/>
        <v>55</v>
      </c>
      <c r="C68" s="166">
        <v>2013520000327</v>
      </c>
      <c r="D68" s="172" t="s">
        <v>423</v>
      </c>
      <c r="E68" s="135" t="s">
        <v>559</v>
      </c>
      <c r="F68" s="21" t="s">
        <v>385</v>
      </c>
      <c r="G68" s="135" t="s">
        <v>238</v>
      </c>
      <c r="H68" s="115" t="s">
        <v>212</v>
      </c>
      <c r="I68" s="135"/>
      <c r="J68" s="135"/>
      <c r="K68" s="174">
        <v>350000000</v>
      </c>
      <c r="L68" s="99" t="s">
        <v>424</v>
      </c>
      <c r="M68" s="115" t="s">
        <v>287</v>
      </c>
      <c r="N68" s="137" t="s">
        <v>253</v>
      </c>
      <c r="O68" s="137" t="s">
        <v>253</v>
      </c>
      <c r="P68" s="88"/>
      <c r="R68" s="140"/>
      <c r="S68" s="140"/>
      <c r="T68" s="140"/>
      <c r="U68" s="275"/>
      <c r="V68" s="275"/>
      <c r="W68" s="275"/>
      <c r="Y68" s="316"/>
      <c r="Z68" s="283"/>
      <c r="AA68" s="283"/>
      <c r="AB68" s="283"/>
      <c r="AC68" s="283"/>
      <c r="AD68" s="283"/>
      <c r="AE68" s="283"/>
      <c r="AF68" s="283"/>
      <c r="AG68" s="283"/>
      <c r="AH68" s="283"/>
      <c r="AI68" s="283"/>
      <c r="AJ68" s="283"/>
      <c r="AK68" s="283"/>
      <c r="AL68" s="283"/>
      <c r="AM68" s="312"/>
    </row>
    <row r="69" spans="2:39" ht="75.75" thickBot="1">
      <c r="B69" s="102">
        <f t="shared" si="0"/>
        <v>56</v>
      </c>
      <c r="C69" s="166">
        <v>2012520000240</v>
      </c>
      <c r="D69" s="172" t="s">
        <v>425</v>
      </c>
      <c r="E69" s="135" t="s">
        <v>559</v>
      </c>
      <c r="F69" s="21" t="s">
        <v>385</v>
      </c>
      <c r="G69" s="135" t="s">
        <v>241</v>
      </c>
      <c r="H69" s="115" t="s">
        <v>212</v>
      </c>
      <c r="I69" s="135"/>
      <c r="J69" s="135"/>
      <c r="K69" s="174">
        <v>78461539</v>
      </c>
      <c r="L69" s="99" t="s">
        <v>426</v>
      </c>
      <c r="M69" s="171" t="s">
        <v>285</v>
      </c>
      <c r="N69" s="137" t="s">
        <v>253</v>
      </c>
      <c r="O69" s="137" t="s">
        <v>253</v>
      </c>
      <c r="P69" s="88"/>
      <c r="R69" s="140"/>
      <c r="S69" s="140"/>
      <c r="T69" s="140"/>
      <c r="U69" s="275"/>
      <c r="V69" s="275"/>
      <c r="W69" s="275"/>
      <c r="Y69" s="316"/>
      <c r="Z69" s="283"/>
      <c r="AA69" s="283"/>
      <c r="AB69" s="283"/>
      <c r="AC69" s="283"/>
      <c r="AD69" s="283"/>
      <c r="AE69" s="283"/>
      <c r="AF69" s="283"/>
      <c r="AG69" s="283"/>
      <c r="AH69" s="283"/>
      <c r="AI69" s="283"/>
      <c r="AJ69" s="283"/>
      <c r="AK69" s="283"/>
      <c r="AL69" s="283"/>
      <c r="AM69" s="312"/>
    </row>
    <row r="70" spans="2:39" ht="81" customHeight="1" thickBot="1">
      <c r="B70" s="102">
        <f t="shared" si="0"/>
        <v>57</v>
      </c>
      <c r="C70" s="166">
        <v>2012520000241</v>
      </c>
      <c r="D70" s="176" t="s">
        <v>427</v>
      </c>
      <c r="E70" s="135" t="s">
        <v>559</v>
      </c>
      <c r="F70" s="21" t="s">
        <v>385</v>
      </c>
      <c r="G70" s="135" t="s">
        <v>241</v>
      </c>
      <c r="H70" s="115" t="s">
        <v>212</v>
      </c>
      <c r="I70" s="135"/>
      <c r="J70" s="135"/>
      <c r="K70" s="174">
        <v>605201080</v>
      </c>
      <c r="L70" s="99" t="s">
        <v>428</v>
      </c>
      <c r="M70" s="171" t="s">
        <v>287</v>
      </c>
      <c r="N70" s="137" t="s">
        <v>253</v>
      </c>
      <c r="O70" s="137" t="s">
        <v>253</v>
      </c>
      <c r="P70" s="88"/>
      <c r="R70" s="140"/>
      <c r="S70" s="140"/>
      <c r="T70" s="140"/>
      <c r="U70" s="275"/>
      <c r="V70" s="275"/>
      <c r="W70" s="275"/>
      <c r="Y70" s="316"/>
      <c r="Z70" s="283"/>
      <c r="AA70" s="283"/>
      <c r="AB70" s="283"/>
      <c r="AC70" s="283"/>
      <c r="AD70" s="283"/>
      <c r="AE70" s="283"/>
      <c r="AF70" s="283"/>
      <c r="AG70" s="283"/>
      <c r="AH70" s="283"/>
      <c r="AI70" s="283"/>
      <c r="AJ70" s="283"/>
      <c r="AK70" s="283"/>
      <c r="AL70" s="283"/>
      <c r="AM70" s="312"/>
    </row>
    <row r="71" spans="2:39" ht="90.75" thickBot="1">
      <c r="B71" s="102">
        <f t="shared" si="0"/>
        <v>58</v>
      </c>
      <c r="C71" s="177">
        <v>2012520000182</v>
      </c>
      <c r="D71" s="178" t="s">
        <v>429</v>
      </c>
      <c r="E71" s="173" t="s">
        <v>387</v>
      </c>
      <c r="F71" s="175" t="s">
        <v>560</v>
      </c>
      <c r="G71" s="135" t="s">
        <v>389</v>
      </c>
      <c r="H71" s="115" t="s">
        <v>212</v>
      </c>
      <c r="I71" s="135"/>
      <c r="J71" s="135"/>
      <c r="K71" s="179">
        <v>145000000</v>
      </c>
      <c r="L71" s="99" t="s">
        <v>430</v>
      </c>
      <c r="M71" s="135" t="s">
        <v>285</v>
      </c>
      <c r="N71" s="137" t="s">
        <v>253</v>
      </c>
      <c r="O71" s="137" t="s">
        <v>253</v>
      </c>
      <c r="P71" s="88"/>
      <c r="R71" s="140"/>
      <c r="S71" s="140"/>
      <c r="T71" s="140"/>
      <c r="U71" s="275"/>
      <c r="V71" s="275"/>
      <c r="W71" s="275"/>
      <c r="Y71" s="316"/>
      <c r="Z71" s="283"/>
      <c r="AA71" s="283"/>
      <c r="AB71" s="283"/>
      <c r="AC71" s="283"/>
      <c r="AD71" s="283"/>
      <c r="AE71" s="283"/>
      <c r="AF71" s="283"/>
      <c r="AG71" s="283"/>
      <c r="AH71" s="283"/>
      <c r="AI71" s="283"/>
      <c r="AJ71" s="283"/>
      <c r="AK71" s="283"/>
      <c r="AL71" s="283"/>
      <c r="AM71" s="312"/>
    </row>
    <row r="72" spans="2:39" ht="75.75" thickBot="1">
      <c r="B72" s="102">
        <f t="shared" si="0"/>
        <v>59</v>
      </c>
      <c r="C72" s="166">
        <v>2012520000190</v>
      </c>
      <c r="D72" s="178" t="s">
        <v>431</v>
      </c>
      <c r="E72" s="173" t="s">
        <v>562</v>
      </c>
      <c r="F72" s="21" t="s">
        <v>385</v>
      </c>
      <c r="G72" s="135" t="s">
        <v>561</v>
      </c>
      <c r="H72" s="115" t="s">
        <v>212</v>
      </c>
      <c r="I72" s="135"/>
      <c r="J72" s="135"/>
      <c r="K72" s="174">
        <v>24000000</v>
      </c>
      <c r="L72" s="99" t="s">
        <v>432</v>
      </c>
      <c r="M72" s="171" t="s">
        <v>285</v>
      </c>
      <c r="N72" s="137" t="s">
        <v>253</v>
      </c>
      <c r="O72" s="137" t="s">
        <v>253</v>
      </c>
      <c r="P72" s="88"/>
      <c r="R72" s="140"/>
      <c r="S72" s="140"/>
      <c r="T72" s="140"/>
      <c r="U72" s="275"/>
      <c r="V72" s="275"/>
      <c r="W72" s="275"/>
      <c r="Y72" s="316"/>
      <c r="Z72" s="283"/>
      <c r="AA72" s="283"/>
      <c r="AB72" s="283"/>
      <c r="AC72" s="283"/>
      <c r="AD72" s="283"/>
      <c r="AE72" s="283"/>
      <c r="AF72" s="283"/>
      <c r="AG72" s="283"/>
      <c r="AH72" s="283"/>
      <c r="AI72" s="283"/>
      <c r="AJ72" s="283"/>
      <c r="AK72" s="283"/>
      <c r="AL72" s="283"/>
      <c r="AM72" s="312"/>
    </row>
    <row r="73" spans="2:39" ht="75.75" thickBot="1">
      <c r="B73" s="102">
        <f t="shared" si="0"/>
        <v>60</v>
      </c>
      <c r="C73" s="166">
        <v>2012520000230</v>
      </c>
      <c r="D73" s="172" t="s">
        <v>433</v>
      </c>
      <c r="E73" s="173" t="s">
        <v>375</v>
      </c>
      <c r="F73" s="21" t="s">
        <v>385</v>
      </c>
      <c r="G73" s="135" t="s">
        <v>563</v>
      </c>
      <c r="H73" s="115" t="s">
        <v>212</v>
      </c>
      <c r="I73" s="135"/>
      <c r="J73" s="135"/>
      <c r="K73" s="174">
        <v>100000000</v>
      </c>
      <c r="L73" s="99" t="s">
        <v>434</v>
      </c>
      <c r="M73" s="135" t="s">
        <v>285</v>
      </c>
      <c r="N73" s="137" t="s">
        <v>253</v>
      </c>
      <c r="O73" s="137" t="s">
        <v>253</v>
      </c>
      <c r="P73" s="88"/>
      <c r="R73" s="140"/>
      <c r="S73" s="140"/>
      <c r="T73" s="140"/>
      <c r="U73" s="275"/>
      <c r="V73" s="275"/>
      <c r="W73" s="275"/>
      <c r="Y73" s="316"/>
      <c r="Z73" s="283"/>
      <c r="AA73" s="283"/>
      <c r="AB73" s="283"/>
      <c r="AC73" s="283"/>
      <c r="AD73" s="283"/>
      <c r="AE73" s="283"/>
      <c r="AF73" s="283"/>
      <c r="AG73" s="283"/>
      <c r="AH73" s="283"/>
      <c r="AI73" s="283"/>
      <c r="AJ73" s="283"/>
      <c r="AK73" s="283"/>
      <c r="AL73" s="283"/>
      <c r="AM73" s="312"/>
    </row>
    <row r="74" spans="2:39" ht="90.75" thickBot="1">
      <c r="B74" s="102">
        <f t="shared" si="0"/>
        <v>61</v>
      </c>
      <c r="C74" s="166">
        <v>2012520000214</v>
      </c>
      <c r="D74" s="172" t="s">
        <v>435</v>
      </c>
      <c r="E74" s="173" t="s">
        <v>387</v>
      </c>
      <c r="F74" s="21" t="s">
        <v>385</v>
      </c>
      <c r="G74" s="135" t="s">
        <v>389</v>
      </c>
      <c r="H74" s="115" t="s">
        <v>212</v>
      </c>
      <c r="I74" s="135"/>
      <c r="J74" s="135"/>
      <c r="K74" s="174">
        <v>159000000</v>
      </c>
      <c r="L74" s="99" t="s">
        <v>436</v>
      </c>
      <c r="M74" s="135" t="s">
        <v>285</v>
      </c>
      <c r="N74" s="137" t="s">
        <v>253</v>
      </c>
      <c r="O74" s="137" t="s">
        <v>253</v>
      </c>
      <c r="P74" s="88"/>
      <c r="R74" s="140"/>
      <c r="S74" s="140"/>
      <c r="T74" s="140"/>
      <c r="U74" s="275"/>
      <c r="V74" s="275"/>
      <c r="W74" s="275"/>
      <c r="Y74" s="316"/>
      <c r="Z74" s="283"/>
      <c r="AA74" s="283"/>
      <c r="AB74" s="283"/>
      <c r="AC74" s="283"/>
      <c r="AD74" s="283"/>
      <c r="AE74" s="283"/>
      <c r="AF74" s="283"/>
      <c r="AG74" s="283"/>
      <c r="AH74" s="283"/>
      <c r="AI74" s="283"/>
      <c r="AJ74" s="283"/>
      <c r="AK74" s="283"/>
      <c r="AL74" s="283"/>
      <c r="AM74" s="312"/>
    </row>
    <row r="75" spans="2:39" ht="90.75" thickBot="1">
      <c r="B75" s="102">
        <f t="shared" si="0"/>
        <v>62</v>
      </c>
      <c r="C75" s="166">
        <v>2012520000147</v>
      </c>
      <c r="D75" s="178" t="s">
        <v>437</v>
      </c>
      <c r="E75" s="173" t="s">
        <v>564</v>
      </c>
      <c r="F75" s="175" t="s">
        <v>560</v>
      </c>
      <c r="G75" s="135" t="s">
        <v>565</v>
      </c>
      <c r="H75" s="115" t="s">
        <v>212</v>
      </c>
      <c r="I75" s="135"/>
      <c r="J75" s="135"/>
      <c r="K75" s="174">
        <v>274000000</v>
      </c>
      <c r="L75" s="180" t="s">
        <v>438</v>
      </c>
      <c r="M75" s="171" t="s">
        <v>285</v>
      </c>
      <c r="N75" s="137" t="s">
        <v>253</v>
      </c>
      <c r="O75" s="137" t="s">
        <v>253</v>
      </c>
      <c r="P75" s="88"/>
      <c r="R75" s="140"/>
      <c r="S75" s="140"/>
      <c r="T75" s="140"/>
      <c r="U75" s="275"/>
      <c r="V75" s="275"/>
      <c r="W75" s="275"/>
      <c r="Y75" s="316"/>
      <c r="Z75" s="283"/>
      <c r="AA75" s="283"/>
      <c r="AB75" s="283"/>
      <c r="AC75" s="283"/>
      <c r="AD75" s="283"/>
      <c r="AE75" s="283"/>
      <c r="AF75" s="283"/>
      <c r="AG75" s="283"/>
      <c r="AH75" s="283"/>
      <c r="AI75" s="283"/>
      <c r="AJ75" s="283"/>
      <c r="AK75" s="283"/>
      <c r="AL75" s="283"/>
      <c r="AM75" s="312"/>
    </row>
    <row r="76" spans="2:39" ht="90" customHeight="1" thickBot="1">
      <c r="B76" s="102">
        <f t="shared" si="0"/>
        <v>63</v>
      </c>
      <c r="C76" s="166">
        <v>2013520000536</v>
      </c>
      <c r="D76" s="172" t="s">
        <v>439</v>
      </c>
      <c r="E76" s="173" t="s">
        <v>375</v>
      </c>
      <c r="F76" s="21" t="s">
        <v>385</v>
      </c>
      <c r="G76" s="135" t="s">
        <v>563</v>
      </c>
      <c r="H76" s="115" t="s">
        <v>212</v>
      </c>
      <c r="I76" s="135"/>
      <c r="J76" s="135"/>
      <c r="K76" s="174">
        <v>56418000</v>
      </c>
      <c r="L76" s="99" t="s">
        <v>440</v>
      </c>
      <c r="M76" s="135" t="s">
        <v>285</v>
      </c>
      <c r="N76" s="137" t="s">
        <v>253</v>
      </c>
      <c r="O76" s="137" t="s">
        <v>253</v>
      </c>
      <c r="P76" s="88"/>
      <c r="R76" s="140"/>
      <c r="S76" s="140"/>
      <c r="T76" s="140"/>
      <c r="U76" s="275"/>
      <c r="V76" s="275"/>
      <c r="W76" s="275"/>
      <c r="Y76" s="316"/>
      <c r="Z76" s="283"/>
      <c r="AA76" s="283"/>
      <c r="AB76" s="283"/>
      <c r="AC76" s="283"/>
      <c r="AD76" s="283"/>
      <c r="AE76" s="283"/>
      <c r="AF76" s="283"/>
      <c r="AG76" s="283"/>
      <c r="AH76" s="283"/>
      <c r="AI76" s="283"/>
      <c r="AJ76" s="283"/>
      <c r="AK76" s="283"/>
      <c r="AL76" s="283"/>
      <c r="AM76" s="312"/>
    </row>
    <row r="77" spans="2:39" ht="112.5" customHeight="1" thickBot="1">
      <c r="B77" s="102">
        <f t="shared" si="0"/>
        <v>64</v>
      </c>
      <c r="C77" s="166">
        <v>2013520000360</v>
      </c>
      <c r="D77" s="172" t="s">
        <v>441</v>
      </c>
      <c r="E77" s="173" t="s">
        <v>566</v>
      </c>
      <c r="F77" s="175" t="s">
        <v>560</v>
      </c>
      <c r="G77" s="135" t="s">
        <v>389</v>
      </c>
      <c r="H77" s="115" t="s">
        <v>212</v>
      </c>
      <c r="I77" s="135"/>
      <c r="J77" s="135"/>
      <c r="K77" s="174">
        <v>135246622</v>
      </c>
      <c r="L77" s="99" t="s">
        <v>442</v>
      </c>
      <c r="M77" s="135" t="s">
        <v>398</v>
      </c>
      <c r="N77" s="137" t="s">
        <v>253</v>
      </c>
      <c r="O77" s="137" t="s">
        <v>253</v>
      </c>
      <c r="P77" s="88" t="s">
        <v>443</v>
      </c>
      <c r="R77" s="140"/>
      <c r="S77" s="140"/>
      <c r="T77" s="140"/>
      <c r="U77" s="275"/>
      <c r="V77" s="275"/>
      <c r="W77" s="275"/>
      <c r="Y77" s="316"/>
      <c r="Z77" s="283"/>
      <c r="AA77" s="283"/>
      <c r="AB77" s="283"/>
      <c r="AC77" s="283"/>
      <c r="AD77" s="283"/>
      <c r="AE77" s="283"/>
      <c r="AF77" s="283"/>
      <c r="AG77" s="283"/>
      <c r="AH77" s="283"/>
      <c r="AI77" s="283"/>
      <c r="AJ77" s="283"/>
      <c r="AK77" s="283"/>
      <c r="AL77" s="283"/>
      <c r="AM77" s="312"/>
    </row>
    <row r="78" spans="2:39" ht="115.5" customHeight="1" thickBot="1">
      <c r="B78" s="102">
        <f t="shared" si="0"/>
        <v>65</v>
      </c>
      <c r="C78" s="166">
        <v>2012520000189</v>
      </c>
      <c r="D78" s="172" t="s">
        <v>444</v>
      </c>
      <c r="E78" s="173" t="s">
        <v>568</v>
      </c>
      <c r="F78" s="135" t="s">
        <v>567</v>
      </c>
      <c r="G78" s="135" t="s">
        <v>569</v>
      </c>
      <c r="H78" s="115" t="s">
        <v>212</v>
      </c>
      <c r="I78" s="135"/>
      <c r="J78" s="135"/>
      <c r="K78" s="174">
        <v>207000000</v>
      </c>
      <c r="L78" s="99" t="s">
        <v>445</v>
      </c>
      <c r="M78" s="135" t="s">
        <v>285</v>
      </c>
      <c r="N78" s="137" t="s">
        <v>253</v>
      </c>
      <c r="O78" s="137" t="s">
        <v>253</v>
      </c>
      <c r="P78" s="88"/>
      <c r="R78" s="140"/>
      <c r="S78" s="140"/>
      <c r="T78" s="140"/>
      <c r="U78" s="275"/>
      <c r="V78" s="275"/>
      <c r="W78" s="275"/>
      <c r="Y78" s="316"/>
      <c r="Z78" s="283"/>
      <c r="AA78" s="283"/>
      <c r="AB78" s="283"/>
      <c r="AC78" s="283"/>
      <c r="AD78" s="283"/>
      <c r="AE78" s="283"/>
      <c r="AF78" s="283"/>
      <c r="AG78" s="283"/>
      <c r="AH78" s="283"/>
      <c r="AI78" s="283"/>
      <c r="AJ78" s="283"/>
      <c r="AK78" s="283"/>
      <c r="AL78" s="283"/>
      <c r="AM78" s="312"/>
    </row>
    <row r="79" spans="2:39" ht="90.75" thickBot="1">
      <c r="B79" s="102">
        <f t="shared" si="0"/>
        <v>66</v>
      </c>
      <c r="C79" s="166">
        <v>2014520000715</v>
      </c>
      <c r="D79" s="173" t="s">
        <v>446</v>
      </c>
      <c r="E79" s="181" t="s">
        <v>566</v>
      </c>
      <c r="F79" s="175" t="s">
        <v>560</v>
      </c>
      <c r="G79" s="135" t="s">
        <v>389</v>
      </c>
      <c r="H79" s="115" t="s">
        <v>212</v>
      </c>
      <c r="I79" s="135"/>
      <c r="J79" s="135"/>
      <c r="K79" s="174">
        <v>141800000</v>
      </c>
      <c r="L79" s="180" t="s">
        <v>447</v>
      </c>
      <c r="M79" s="135" t="s">
        <v>285</v>
      </c>
      <c r="N79" s="137" t="s">
        <v>253</v>
      </c>
      <c r="O79" s="137" t="s">
        <v>253</v>
      </c>
      <c r="P79" s="88"/>
      <c r="R79" s="140"/>
      <c r="S79" s="140"/>
      <c r="T79" s="140"/>
      <c r="U79" s="275"/>
      <c r="V79" s="275"/>
      <c r="W79" s="275"/>
      <c r="Y79" s="316"/>
      <c r="Z79" s="283"/>
      <c r="AA79" s="283"/>
      <c r="AB79" s="283"/>
      <c r="AC79" s="283"/>
      <c r="AD79" s="283"/>
      <c r="AE79" s="283"/>
      <c r="AF79" s="283"/>
      <c r="AG79" s="283"/>
      <c r="AH79" s="283"/>
      <c r="AI79" s="283"/>
      <c r="AJ79" s="283"/>
      <c r="AK79" s="283"/>
      <c r="AL79" s="283"/>
      <c r="AM79" s="312"/>
    </row>
    <row r="80" spans="2:39" ht="105.75" thickBot="1">
      <c r="B80" s="102">
        <f aca="true" t="shared" si="1" ref="B80:B89">B79+1</f>
        <v>67</v>
      </c>
      <c r="C80" s="182">
        <v>2013520000319</v>
      </c>
      <c r="D80" s="129" t="s">
        <v>448</v>
      </c>
      <c r="E80" s="181" t="s">
        <v>566</v>
      </c>
      <c r="F80" s="175" t="s">
        <v>560</v>
      </c>
      <c r="G80" s="135" t="s">
        <v>389</v>
      </c>
      <c r="H80" s="183" t="s">
        <v>212</v>
      </c>
      <c r="I80" s="135"/>
      <c r="J80" s="135"/>
      <c r="K80" s="174">
        <v>121800000</v>
      </c>
      <c r="L80" s="180" t="s">
        <v>449</v>
      </c>
      <c r="M80" s="171" t="s">
        <v>285</v>
      </c>
      <c r="N80" s="137" t="s">
        <v>253</v>
      </c>
      <c r="O80" s="137" t="s">
        <v>253</v>
      </c>
      <c r="P80" s="88"/>
      <c r="R80" s="140"/>
      <c r="S80" s="140"/>
      <c r="T80" s="140"/>
      <c r="U80" s="275"/>
      <c r="V80" s="275"/>
      <c r="W80" s="275"/>
      <c r="Y80" s="316"/>
      <c r="Z80" s="283"/>
      <c r="AA80" s="283"/>
      <c r="AB80" s="283"/>
      <c r="AC80" s="283"/>
      <c r="AD80" s="283"/>
      <c r="AE80" s="283"/>
      <c r="AF80" s="283"/>
      <c r="AG80" s="283"/>
      <c r="AH80" s="283"/>
      <c r="AI80" s="283"/>
      <c r="AJ80" s="283"/>
      <c r="AK80" s="283"/>
      <c r="AL80" s="283"/>
      <c r="AM80" s="312"/>
    </row>
    <row r="81" spans="2:39" ht="75.75" thickBot="1">
      <c r="B81" s="102">
        <f t="shared" si="1"/>
        <v>68</v>
      </c>
      <c r="C81" s="166">
        <v>2013520000534</v>
      </c>
      <c r="D81" s="172" t="s">
        <v>450</v>
      </c>
      <c r="E81" s="173" t="s">
        <v>570</v>
      </c>
      <c r="F81" s="21" t="s">
        <v>385</v>
      </c>
      <c r="G81" s="135" t="s">
        <v>561</v>
      </c>
      <c r="H81" s="115" t="s">
        <v>212</v>
      </c>
      <c r="I81" s="135"/>
      <c r="J81" s="135"/>
      <c r="K81" s="174">
        <v>50000000</v>
      </c>
      <c r="L81" s="99" t="s">
        <v>451</v>
      </c>
      <c r="M81" s="135" t="s">
        <v>285</v>
      </c>
      <c r="N81" s="137" t="s">
        <v>253</v>
      </c>
      <c r="O81" s="137" t="s">
        <v>253</v>
      </c>
      <c r="P81" s="88"/>
      <c r="R81" s="140"/>
      <c r="S81" s="140"/>
      <c r="T81" s="140"/>
      <c r="U81" s="275"/>
      <c r="V81" s="275"/>
      <c r="W81" s="275"/>
      <c r="Y81" s="316"/>
      <c r="Z81" s="283"/>
      <c r="AA81" s="283"/>
      <c r="AB81" s="283"/>
      <c r="AC81" s="283"/>
      <c r="AD81" s="283"/>
      <c r="AE81" s="283"/>
      <c r="AF81" s="283"/>
      <c r="AG81" s="283"/>
      <c r="AH81" s="283"/>
      <c r="AI81" s="283"/>
      <c r="AJ81" s="283"/>
      <c r="AK81" s="283"/>
      <c r="AL81" s="283"/>
      <c r="AM81" s="312"/>
    </row>
    <row r="82" spans="2:39" ht="75.75" thickBot="1">
      <c r="B82" s="102">
        <f t="shared" si="1"/>
        <v>69</v>
      </c>
      <c r="C82" s="166">
        <v>2012520000206</v>
      </c>
      <c r="D82" s="178" t="s">
        <v>452</v>
      </c>
      <c r="E82" s="173" t="s">
        <v>571</v>
      </c>
      <c r="F82" s="21" t="s">
        <v>385</v>
      </c>
      <c r="G82" s="135" t="s">
        <v>572</v>
      </c>
      <c r="H82" s="115" t="s">
        <v>212</v>
      </c>
      <c r="I82" s="135"/>
      <c r="J82" s="135"/>
      <c r="K82" s="174">
        <v>55000000</v>
      </c>
      <c r="L82" s="180" t="s">
        <v>453</v>
      </c>
      <c r="M82" s="135" t="s">
        <v>285</v>
      </c>
      <c r="N82" s="137" t="s">
        <v>253</v>
      </c>
      <c r="O82" s="137" t="s">
        <v>253</v>
      </c>
      <c r="P82" s="88"/>
      <c r="R82" s="140"/>
      <c r="S82" s="140"/>
      <c r="T82" s="140"/>
      <c r="U82" s="275"/>
      <c r="V82" s="275"/>
      <c r="W82" s="275"/>
      <c r="Y82" s="316"/>
      <c r="Z82" s="283"/>
      <c r="AA82" s="283"/>
      <c r="AB82" s="283"/>
      <c r="AC82" s="283"/>
      <c r="AD82" s="283"/>
      <c r="AE82" s="283"/>
      <c r="AF82" s="283"/>
      <c r="AG82" s="283"/>
      <c r="AH82" s="283"/>
      <c r="AI82" s="283"/>
      <c r="AJ82" s="283"/>
      <c r="AK82" s="283"/>
      <c r="AL82" s="283"/>
      <c r="AM82" s="312"/>
    </row>
    <row r="83" spans="2:39" ht="102" customHeight="1" thickBot="1">
      <c r="B83" s="102">
        <f t="shared" si="1"/>
        <v>70</v>
      </c>
      <c r="C83" s="166">
        <v>2012520000157</v>
      </c>
      <c r="D83" s="178" t="s">
        <v>454</v>
      </c>
      <c r="E83" s="173" t="s">
        <v>566</v>
      </c>
      <c r="F83" s="175" t="s">
        <v>560</v>
      </c>
      <c r="G83" s="135" t="s">
        <v>389</v>
      </c>
      <c r="H83" s="115" t="s">
        <v>212</v>
      </c>
      <c r="I83" s="135"/>
      <c r="J83" s="135"/>
      <c r="K83" s="174">
        <v>130000000</v>
      </c>
      <c r="L83" s="180" t="s">
        <v>455</v>
      </c>
      <c r="M83" s="135" t="s">
        <v>285</v>
      </c>
      <c r="N83" s="137" t="s">
        <v>253</v>
      </c>
      <c r="O83" s="137" t="s">
        <v>253</v>
      </c>
      <c r="P83" s="88"/>
      <c r="R83" s="140"/>
      <c r="S83" s="140"/>
      <c r="T83" s="140"/>
      <c r="U83" s="275"/>
      <c r="V83" s="275"/>
      <c r="W83" s="275"/>
      <c r="Y83" s="316"/>
      <c r="Z83" s="283"/>
      <c r="AA83" s="283"/>
      <c r="AB83" s="283"/>
      <c r="AC83" s="283"/>
      <c r="AD83" s="283"/>
      <c r="AE83" s="283"/>
      <c r="AF83" s="283"/>
      <c r="AG83" s="283"/>
      <c r="AH83" s="283"/>
      <c r="AI83" s="283"/>
      <c r="AJ83" s="283"/>
      <c r="AK83" s="283"/>
      <c r="AL83" s="283"/>
      <c r="AM83" s="312"/>
    </row>
    <row r="84" spans="2:39" ht="120.75" customHeight="1" thickBot="1">
      <c r="B84" s="102">
        <f t="shared" si="1"/>
        <v>71</v>
      </c>
      <c r="C84" s="184">
        <v>2014520000722</v>
      </c>
      <c r="D84" s="176" t="s">
        <v>456</v>
      </c>
      <c r="E84" s="173" t="s">
        <v>574</v>
      </c>
      <c r="F84" s="135" t="s">
        <v>575</v>
      </c>
      <c r="G84" s="135" t="s">
        <v>573</v>
      </c>
      <c r="H84" s="115" t="s">
        <v>212</v>
      </c>
      <c r="I84" s="135"/>
      <c r="J84" s="135"/>
      <c r="K84" s="179">
        <v>149970482</v>
      </c>
      <c r="L84" s="185" t="s">
        <v>457</v>
      </c>
      <c r="M84" s="171" t="s">
        <v>285</v>
      </c>
      <c r="N84" s="137" t="s">
        <v>253</v>
      </c>
      <c r="O84" s="137" t="s">
        <v>253</v>
      </c>
      <c r="P84" s="135"/>
      <c r="R84" s="140"/>
      <c r="S84" s="140"/>
      <c r="T84" s="140"/>
      <c r="U84" s="275"/>
      <c r="V84" s="275"/>
      <c r="W84" s="275"/>
      <c r="Y84" s="316"/>
      <c r="Z84" s="283"/>
      <c r="AA84" s="283"/>
      <c r="AB84" s="283"/>
      <c r="AC84" s="283"/>
      <c r="AD84" s="283"/>
      <c r="AE84" s="283"/>
      <c r="AF84" s="283"/>
      <c r="AG84" s="283"/>
      <c r="AH84" s="283"/>
      <c r="AI84" s="283"/>
      <c r="AJ84" s="283"/>
      <c r="AK84" s="283"/>
      <c r="AL84" s="283"/>
      <c r="AM84" s="312"/>
    </row>
    <row r="85" spans="2:39" ht="75.75" thickBot="1">
      <c r="B85" s="102">
        <f t="shared" si="1"/>
        <v>72</v>
      </c>
      <c r="C85" s="186">
        <v>2012520000200</v>
      </c>
      <c r="D85" s="173" t="s">
        <v>458</v>
      </c>
      <c r="E85" s="173" t="s">
        <v>566</v>
      </c>
      <c r="F85" s="175" t="s">
        <v>560</v>
      </c>
      <c r="G85" s="135" t="s">
        <v>389</v>
      </c>
      <c r="H85" s="115" t="s">
        <v>212</v>
      </c>
      <c r="I85" s="135"/>
      <c r="J85" s="135"/>
      <c r="K85" s="179">
        <v>130000000</v>
      </c>
      <c r="L85" s="185" t="s">
        <v>459</v>
      </c>
      <c r="M85" s="171" t="s">
        <v>285</v>
      </c>
      <c r="N85" s="137" t="s">
        <v>253</v>
      </c>
      <c r="O85" s="137" t="s">
        <v>253</v>
      </c>
      <c r="P85" s="135"/>
      <c r="R85" s="140"/>
      <c r="S85" s="140"/>
      <c r="T85" s="140"/>
      <c r="U85" s="275"/>
      <c r="V85" s="275"/>
      <c r="W85" s="275"/>
      <c r="Y85" s="316"/>
      <c r="Z85" s="283"/>
      <c r="AA85" s="283"/>
      <c r="AB85" s="283"/>
      <c r="AC85" s="283"/>
      <c r="AD85" s="283"/>
      <c r="AE85" s="283"/>
      <c r="AF85" s="283"/>
      <c r="AG85" s="283"/>
      <c r="AH85" s="283"/>
      <c r="AI85" s="283"/>
      <c r="AJ85" s="283"/>
      <c r="AK85" s="283"/>
      <c r="AL85" s="283"/>
      <c r="AM85" s="312"/>
    </row>
    <row r="86" spans="2:39" ht="60.75" thickBot="1">
      <c r="B86" s="102">
        <f t="shared" si="1"/>
        <v>73</v>
      </c>
      <c r="C86" s="184">
        <v>2013520000620</v>
      </c>
      <c r="D86" s="173" t="s">
        <v>460</v>
      </c>
      <c r="E86" s="173" t="s">
        <v>576</v>
      </c>
      <c r="F86" s="21" t="s">
        <v>385</v>
      </c>
      <c r="G86" s="135" t="s">
        <v>577</v>
      </c>
      <c r="H86" s="115" t="s">
        <v>212</v>
      </c>
      <c r="I86" s="135"/>
      <c r="J86" s="135"/>
      <c r="K86" s="179">
        <v>225123710</v>
      </c>
      <c r="L86" s="21" t="s">
        <v>461</v>
      </c>
      <c r="M86" s="171" t="s">
        <v>285</v>
      </c>
      <c r="N86" s="137" t="s">
        <v>253</v>
      </c>
      <c r="O86" s="137" t="s">
        <v>253</v>
      </c>
      <c r="P86" s="135"/>
      <c r="R86" s="140"/>
      <c r="S86" s="140"/>
      <c r="T86" s="140"/>
      <c r="U86" s="275"/>
      <c r="V86" s="275"/>
      <c r="W86" s="275"/>
      <c r="Y86" s="316"/>
      <c r="Z86" s="283"/>
      <c r="AA86" s="283"/>
      <c r="AB86" s="283"/>
      <c r="AC86" s="283"/>
      <c r="AD86" s="283"/>
      <c r="AE86" s="283"/>
      <c r="AF86" s="283"/>
      <c r="AG86" s="283"/>
      <c r="AH86" s="283"/>
      <c r="AI86" s="283"/>
      <c r="AJ86" s="283"/>
      <c r="AK86" s="283"/>
      <c r="AL86" s="283"/>
      <c r="AM86" s="312"/>
    </row>
    <row r="87" spans="2:39" ht="75.75" thickBot="1">
      <c r="B87" s="102">
        <f t="shared" si="1"/>
        <v>74</v>
      </c>
      <c r="C87" s="184">
        <v>2013520000513</v>
      </c>
      <c r="D87" s="176" t="s">
        <v>578</v>
      </c>
      <c r="E87" s="173" t="s">
        <v>568</v>
      </c>
      <c r="F87" s="135" t="s">
        <v>579</v>
      </c>
      <c r="G87" s="135" t="s">
        <v>569</v>
      </c>
      <c r="H87" s="115" t="s">
        <v>212</v>
      </c>
      <c r="I87" s="135"/>
      <c r="J87" s="135"/>
      <c r="K87" s="179">
        <v>213000000</v>
      </c>
      <c r="L87" s="21" t="s">
        <v>463</v>
      </c>
      <c r="M87" s="171" t="s">
        <v>464</v>
      </c>
      <c r="N87" s="137" t="s">
        <v>253</v>
      </c>
      <c r="O87" s="137" t="s">
        <v>253</v>
      </c>
      <c r="P87" s="135"/>
      <c r="R87" s="140"/>
      <c r="S87" s="140"/>
      <c r="T87" s="140"/>
      <c r="U87" s="275"/>
      <c r="V87" s="275"/>
      <c r="W87" s="275"/>
      <c r="Y87" s="316"/>
      <c r="Z87" s="283"/>
      <c r="AA87" s="283"/>
      <c r="AB87" s="283"/>
      <c r="AC87" s="283"/>
      <c r="AD87" s="283"/>
      <c r="AE87" s="283"/>
      <c r="AF87" s="283"/>
      <c r="AG87" s="283"/>
      <c r="AH87" s="283"/>
      <c r="AI87" s="283"/>
      <c r="AJ87" s="283"/>
      <c r="AK87" s="283"/>
      <c r="AL87" s="283"/>
      <c r="AM87" s="312"/>
    </row>
    <row r="88" spans="2:39" ht="86.25" customHeight="1" thickBot="1">
      <c r="B88" s="102">
        <f t="shared" si="1"/>
        <v>75</v>
      </c>
      <c r="C88" s="186">
        <v>2012520000209</v>
      </c>
      <c r="D88" s="173" t="s">
        <v>465</v>
      </c>
      <c r="E88" s="173" t="s">
        <v>568</v>
      </c>
      <c r="F88" s="135" t="s">
        <v>580</v>
      </c>
      <c r="G88" s="135" t="s">
        <v>569</v>
      </c>
      <c r="H88" s="115" t="s">
        <v>212</v>
      </c>
      <c r="I88" s="135"/>
      <c r="J88" s="135"/>
      <c r="K88" s="179">
        <v>213000000</v>
      </c>
      <c r="L88" s="21" t="s">
        <v>466</v>
      </c>
      <c r="M88" s="171" t="s">
        <v>464</v>
      </c>
      <c r="N88" s="137" t="s">
        <v>253</v>
      </c>
      <c r="O88" s="137" t="s">
        <v>253</v>
      </c>
      <c r="P88" s="135"/>
      <c r="R88" s="140"/>
      <c r="S88" s="140"/>
      <c r="T88" s="140"/>
      <c r="U88" s="275"/>
      <c r="V88" s="275"/>
      <c r="W88" s="275"/>
      <c r="Y88" s="316"/>
      <c r="Z88" s="283"/>
      <c r="AA88" s="283"/>
      <c r="AB88" s="283"/>
      <c r="AC88" s="283"/>
      <c r="AD88" s="283"/>
      <c r="AE88" s="283"/>
      <c r="AF88" s="283"/>
      <c r="AG88" s="283"/>
      <c r="AH88" s="283"/>
      <c r="AI88" s="283"/>
      <c r="AJ88" s="283"/>
      <c r="AK88" s="283"/>
      <c r="AL88" s="283"/>
      <c r="AM88" s="312"/>
    </row>
    <row r="89" spans="2:39" ht="78.75" customHeight="1" thickBot="1">
      <c r="B89" s="102">
        <f t="shared" si="1"/>
        <v>76</v>
      </c>
      <c r="C89" s="186">
        <v>2013520000278</v>
      </c>
      <c r="D89" s="173" t="s">
        <v>467</v>
      </c>
      <c r="E89" s="173" t="s">
        <v>571</v>
      </c>
      <c r="F89" s="21" t="s">
        <v>385</v>
      </c>
      <c r="G89" s="135" t="s">
        <v>572</v>
      </c>
      <c r="H89" s="115" t="s">
        <v>212</v>
      </c>
      <c r="I89" s="135"/>
      <c r="J89" s="135"/>
      <c r="K89" s="179">
        <v>126000000</v>
      </c>
      <c r="L89" s="21" t="s">
        <v>468</v>
      </c>
      <c r="M89" s="171" t="s">
        <v>285</v>
      </c>
      <c r="N89" s="137" t="s">
        <v>253</v>
      </c>
      <c r="O89" s="137" t="s">
        <v>253</v>
      </c>
      <c r="P89" s="135"/>
      <c r="R89" s="140"/>
      <c r="S89" s="140"/>
      <c r="T89" s="140"/>
      <c r="U89" s="275"/>
      <c r="V89" s="275"/>
      <c r="W89" s="275"/>
      <c r="Y89" s="316"/>
      <c r="Z89" s="283"/>
      <c r="AA89" s="283"/>
      <c r="AB89" s="283"/>
      <c r="AC89" s="283"/>
      <c r="AD89" s="283"/>
      <c r="AE89" s="283"/>
      <c r="AF89" s="283"/>
      <c r="AG89" s="283"/>
      <c r="AH89" s="283"/>
      <c r="AI89" s="283"/>
      <c r="AJ89" s="283"/>
      <c r="AK89" s="283"/>
      <c r="AL89" s="283"/>
      <c r="AM89" s="312"/>
    </row>
    <row r="90" spans="2:39" ht="39.75" thickBot="1">
      <c r="B90" s="228">
        <v>77</v>
      </c>
      <c r="C90" s="229">
        <v>2013520000520</v>
      </c>
      <c r="D90" s="230" t="s">
        <v>581</v>
      </c>
      <c r="E90" s="206" t="s">
        <v>566</v>
      </c>
      <c r="F90" s="231" t="s">
        <v>560</v>
      </c>
      <c r="G90" s="160" t="s">
        <v>389</v>
      </c>
      <c r="H90" s="159" t="s">
        <v>212</v>
      </c>
      <c r="I90" s="160"/>
      <c r="J90" s="160"/>
      <c r="K90" s="232">
        <v>130000000</v>
      </c>
      <c r="L90" s="20" t="s">
        <v>582</v>
      </c>
      <c r="M90" s="202" t="s">
        <v>464</v>
      </c>
      <c r="N90" s="156" t="s">
        <v>253</v>
      </c>
      <c r="O90" s="156" t="s">
        <v>253</v>
      </c>
      <c r="P90" s="160"/>
      <c r="R90" s="140"/>
      <c r="S90" s="140"/>
      <c r="T90" s="140"/>
      <c r="U90" s="275"/>
      <c r="V90" s="275"/>
      <c r="W90" s="275"/>
      <c r="Y90" s="316"/>
      <c r="Z90" s="283"/>
      <c r="AA90" s="283"/>
      <c r="AB90" s="283"/>
      <c r="AC90" s="283"/>
      <c r="AD90" s="283"/>
      <c r="AE90" s="283"/>
      <c r="AF90" s="283"/>
      <c r="AG90" s="283"/>
      <c r="AH90" s="283"/>
      <c r="AI90" s="283"/>
      <c r="AJ90" s="283"/>
      <c r="AK90" s="283"/>
      <c r="AL90" s="283"/>
      <c r="AM90" s="312"/>
    </row>
    <row r="91" spans="2:39" ht="30.75" thickBot="1">
      <c r="B91" s="188">
        <v>78</v>
      </c>
      <c r="C91" s="119">
        <v>2013520000574</v>
      </c>
      <c r="D91" s="120" t="s">
        <v>583</v>
      </c>
      <c r="E91" s="206" t="s">
        <v>566</v>
      </c>
      <c r="F91" s="233" t="s">
        <v>560</v>
      </c>
      <c r="G91" s="234" t="s">
        <v>389</v>
      </c>
      <c r="H91" s="159" t="s">
        <v>212</v>
      </c>
      <c r="I91" s="156"/>
      <c r="J91" s="156"/>
      <c r="K91" s="216">
        <v>140000000</v>
      </c>
      <c r="L91" s="21" t="s">
        <v>584</v>
      </c>
      <c r="M91" s="202" t="s">
        <v>464</v>
      </c>
      <c r="N91" s="156" t="s">
        <v>253</v>
      </c>
      <c r="O91" s="156" t="s">
        <v>253</v>
      </c>
      <c r="P91" s="156"/>
      <c r="R91" s="161"/>
      <c r="S91" s="161"/>
      <c r="T91" s="161"/>
      <c r="U91" s="158"/>
      <c r="V91" s="158"/>
      <c r="W91" s="158"/>
      <c r="Y91" s="227"/>
      <c r="Z91" s="227"/>
      <c r="AA91" s="227"/>
      <c r="AB91" s="227"/>
      <c r="AC91" s="227"/>
      <c r="AD91" s="227"/>
      <c r="AE91" s="227"/>
      <c r="AF91" s="227"/>
      <c r="AG91" s="227"/>
      <c r="AH91" s="227"/>
      <c r="AI91" s="227"/>
      <c r="AJ91" s="227"/>
      <c r="AK91" s="227"/>
      <c r="AL91" s="227"/>
      <c r="AM91" s="227"/>
    </row>
    <row r="92" spans="2:39" ht="39.75" thickBot="1">
      <c r="B92" s="188">
        <v>79</v>
      </c>
      <c r="C92" s="150">
        <v>2013520000340</v>
      </c>
      <c r="D92" s="129" t="s">
        <v>586</v>
      </c>
      <c r="E92" s="206" t="s">
        <v>566</v>
      </c>
      <c r="F92" s="233" t="s">
        <v>560</v>
      </c>
      <c r="G92" s="234" t="s">
        <v>389</v>
      </c>
      <c r="H92" s="159" t="s">
        <v>212</v>
      </c>
      <c r="I92" s="156"/>
      <c r="J92" s="156"/>
      <c r="K92" s="216">
        <v>134000000</v>
      </c>
      <c r="L92" s="21" t="s">
        <v>589</v>
      </c>
      <c r="M92" s="202" t="s">
        <v>464</v>
      </c>
      <c r="N92" s="156" t="s">
        <v>253</v>
      </c>
      <c r="O92" s="156" t="s">
        <v>253</v>
      </c>
      <c r="P92" s="156"/>
      <c r="R92" s="161"/>
      <c r="S92" s="161"/>
      <c r="T92" s="161"/>
      <c r="U92" s="158"/>
      <c r="V92" s="158"/>
      <c r="W92" s="158"/>
      <c r="Y92" s="227"/>
      <c r="Z92" s="227"/>
      <c r="AA92" s="227"/>
      <c r="AB92" s="227"/>
      <c r="AC92" s="227"/>
      <c r="AD92" s="227"/>
      <c r="AE92" s="227"/>
      <c r="AF92" s="227"/>
      <c r="AG92" s="227"/>
      <c r="AH92" s="227"/>
      <c r="AI92" s="227"/>
      <c r="AJ92" s="227"/>
      <c r="AK92" s="227"/>
      <c r="AL92" s="227"/>
      <c r="AM92" s="227"/>
    </row>
    <row r="93" spans="2:39" ht="66" thickBot="1">
      <c r="B93" s="188">
        <v>80</v>
      </c>
      <c r="C93" s="119">
        <v>2013520000617</v>
      </c>
      <c r="D93" s="120" t="s">
        <v>587</v>
      </c>
      <c r="E93" s="206" t="s">
        <v>566</v>
      </c>
      <c r="F93" s="233" t="s">
        <v>560</v>
      </c>
      <c r="G93" s="234" t="s">
        <v>389</v>
      </c>
      <c r="H93" s="159" t="s">
        <v>212</v>
      </c>
      <c r="I93" s="156"/>
      <c r="J93" s="156"/>
      <c r="K93" s="216">
        <v>135000000</v>
      </c>
      <c r="L93" s="21" t="s">
        <v>588</v>
      </c>
      <c r="M93" s="202" t="s">
        <v>464</v>
      </c>
      <c r="N93" s="156" t="s">
        <v>253</v>
      </c>
      <c r="O93" s="156" t="s">
        <v>253</v>
      </c>
      <c r="P93" s="156"/>
      <c r="R93" s="161"/>
      <c r="S93" s="161"/>
      <c r="T93" s="161"/>
      <c r="U93" s="158"/>
      <c r="V93" s="158"/>
      <c r="W93" s="158"/>
      <c r="Y93" s="227"/>
      <c r="Z93" s="227"/>
      <c r="AA93" s="227"/>
      <c r="AB93" s="227"/>
      <c r="AC93" s="227"/>
      <c r="AD93" s="227"/>
      <c r="AE93" s="227"/>
      <c r="AF93" s="227"/>
      <c r="AG93" s="227"/>
      <c r="AH93" s="227"/>
      <c r="AI93" s="227"/>
      <c r="AJ93" s="227"/>
      <c r="AK93" s="227"/>
      <c r="AL93" s="227"/>
      <c r="AM93" s="227"/>
    </row>
    <row r="94" spans="2:39" ht="39.75" thickBot="1">
      <c r="B94" s="188">
        <v>81</v>
      </c>
      <c r="C94" s="150">
        <v>2014520000699</v>
      </c>
      <c r="D94" s="129" t="s">
        <v>596</v>
      </c>
      <c r="E94" s="206" t="s">
        <v>566</v>
      </c>
      <c r="F94" s="233" t="s">
        <v>560</v>
      </c>
      <c r="G94" s="234" t="s">
        <v>389</v>
      </c>
      <c r="H94" s="159" t="s">
        <v>212</v>
      </c>
      <c r="I94" s="156"/>
      <c r="J94" s="156"/>
      <c r="K94" s="216">
        <v>140000000</v>
      </c>
      <c r="L94" s="21" t="s">
        <v>584</v>
      </c>
      <c r="M94" s="202" t="s">
        <v>464</v>
      </c>
      <c r="N94" s="156" t="s">
        <v>253</v>
      </c>
      <c r="O94" s="156" t="s">
        <v>253</v>
      </c>
      <c r="P94" s="156"/>
      <c r="R94" s="161"/>
      <c r="S94" s="161"/>
      <c r="T94" s="161"/>
      <c r="U94" s="158"/>
      <c r="V94" s="158"/>
      <c r="W94" s="158"/>
      <c r="Y94" s="227"/>
      <c r="Z94" s="227"/>
      <c r="AA94" s="227"/>
      <c r="AB94" s="227"/>
      <c r="AC94" s="227"/>
      <c r="AD94" s="227"/>
      <c r="AE94" s="227"/>
      <c r="AF94" s="227"/>
      <c r="AG94" s="227"/>
      <c r="AH94" s="227"/>
      <c r="AI94" s="227"/>
      <c r="AJ94" s="227"/>
      <c r="AK94" s="227"/>
      <c r="AL94" s="227"/>
      <c r="AM94" s="227"/>
    </row>
    <row r="95" spans="2:39" ht="39.75" thickBot="1">
      <c r="B95" s="188">
        <v>82</v>
      </c>
      <c r="C95" s="150">
        <v>2013520000575</v>
      </c>
      <c r="D95" s="129" t="s">
        <v>597</v>
      </c>
      <c r="E95" s="206" t="s">
        <v>566</v>
      </c>
      <c r="F95" s="233" t="s">
        <v>560</v>
      </c>
      <c r="G95" s="234" t="s">
        <v>389</v>
      </c>
      <c r="H95" s="159" t="s">
        <v>212</v>
      </c>
      <c r="I95" s="156"/>
      <c r="J95" s="156"/>
      <c r="K95" s="216">
        <v>135000000</v>
      </c>
      <c r="L95" s="21" t="s">
        <v>621</v>
      </c>
      <c r="M95" s="202" t="s">
        <v>464</v>
      </c>
      <c r="N95" s="156" t="s">
        <v>253</v>
      </c>
      <c r="O95" s="156" t="s">
        <v>253</v>
      </c>
      <c r="P95" s="156"/>
      <c r="R95" s="161"/>
      <c r="S95" s="161"/>
      <c r="T95" s="161"/>
      <c r="U95" s="158"/>
      <c r="V95" s="158"/>
      <c r="W95" s="158"/>
      <c r="Y95" s="227"/>
      <c r="Z95" s="227"/>
      <c r="AA95" s="227"/>
      <c r="AB95" s="227"/>
      <c r="AC95" s="227"/>
      <c r="AD95" s="227"/>
      <c r="AE95" s="227"/>
      <c r="AF95" s="227"/>
      <c r="AG95" s="227"/>
      <c r="AH95" s="227"/>
      <c r="AI95" s="227"/>
      <c r="AJ95" s="227"/>
      <c r="AK95" s="227"/>
      <c r="AL95" s="227"/>
      <c r="AM95" s="227"/>
    </row>
    <row r="96" spans="2:39" ht="45.75" thickBot="1">
      <c r="B96" s="242">
        <v>83</v>
      </c>
      <c r="C96" s="119">
        <v>2013520000596</v>
      </c>
      <c r="D96" s="248" t="s">
        <v>628</v>
      </c>
      <c r="E96" s="173" t="s">
        <v>624</v>
      </c>
      <c r="F96" s="233" t="s">
        <v>636</v>
      </c>
      <c r="G96" s="156" t="s">
        <v>577</v>
      </c>
      <c r="H96" s="241" t="s">
        <v>212</v>
      </c>
      <c r="I96" s="156"/>
      <c r="J96" s="156"/>
      <c r="K96" s="216">
        <v>595515137</v>
      </c>
      <c r="L96" s="21" t="s">
        <v>633</v>
      </c>
      <c r="M96" s="171" t="s">
        <v>287</v>
      </c>
      <c r="N96" s="239" t="s">
        <v>253</v>
      </c>
      <c r="O96" s="239" t="s">
        <v>253</v>
      </c>
      <c r="P96" s="156"/>
      <c r="R96" s="161"/>
      <c r="S96" s="161"/>
      <c r="T96" s="161"/>
      <c r="U96" s="158"/>
      <c r="V96" s="158"/>
      <c r="W96" s="158"/>
      <c r="Y96" s="227"/>
      <c r="Z96" s="227"/>
      <c r="AA96" s="227"/>
      <c r="AB96" s="227"/>
      <c r="AC96" s="227"/>
      <c r="AD96" s="227"/>
      <c r="AE96" s="227"/>
      <c r="AF96" s="227"/>
      <c r="AG96" s="227"/>
      <c r="AH96" s="227"/>
      <c r="AI96" s="227"/>
      <c r="AJ96" s="227"/>
      <c r="AK96" s="227"/>
      <c r="AL96" s="227"/>
      <c r="AM96" s="227"/>
    </row>
    <row r="97" spans="2:39" ht="66" thickBot="1">
      <c r="B97" s="188">
        <v>84</v>
      </c>
      <c r="C97" s="119">
        <v>2013520000626</v>
      </c>
      <c r="D97" s="129" t="s">
        <v>626</v>
      </c>
      <c r="E97" s="173" t="s">
        <v>624</v>
      </c>
      <c r="F97" s="245" t="s">
        <v>637</v>
      </c>
      <c r="G97" s="156" t="s">
        <v>642</v>
      </c>
      <c r="H97" s="241" t="s">
        <v>212</v>
      </c>
      <c r="I97" s="156"/>
      <c r="J97" s="156"/>
      <c r="K97" s="243">
        <v>4327267673</v>
      </c>
      <c r="L97" s="21" t="s">
        <v>627</v>
      </c>
      <c r="M97" s="171" t="s">
        <v>287</v>
      </c>
      <c r="N97" s="239" t="s">
        <v>253</v>
      </c>
      <c r="O97" s="239" t="s">
        <v>253</v>
      </c>
      <c r="P97" s="156"/>
      <c r="R97" s="161"/>
      <c r="S97" s="161"/>
      <c r="T97" s="161"/>
      <c r="U97" s="158"/>
      <c r="V97" s="158"/>
      <c r="W97" s="158"/>
      <c r="Y97" s="227"/>
      <c r="Z97" s="227"/>
      <c r="AA97" s="227"/>
      <c r="AB97" s="227"/>
      <c r="AC97" s="227"/>
      <c r="AD97" s="227"/>
      <c r="AE97" s="227"/>
      <c r="AF97" s="227"/>
      <c r="AG97" s="227"/>
      <c r="AH97" s="227"/>
      <c r="AI97" s="227"/>
      <c r="AJ97" s="227"/>
      <c r="AK97" s="227"/>
      <c r="AL97" s="227"/>
      <c r="AM97" s="227"/>
    </row>
    <row r="98" spans="2:39" ht="90.75" thickBot="1">
      <c r="B98" s="188">
        <v>85</v>
      </c>
      <c r="C98" s="119">
        <v>2014520000644</v>
      </c>
      <c r="D98" s="129" t="s">
        <v>629</v>
      </c>
      <c r="E98" s="173" t="s">
        <v>566</v>
      </c>
      <c r="F98" s="233" t="s">
        <v>638</v>
      </c>
      <c r="G98" s="156" t="s">
        <v>565</v>
      </c>
      <c r="H98" s="241" t="s">
        <v>212</v>
      </c>
      <c r="I98" s="156"/>
      <c r="J98" s="156"/>
      <c r="K98" s="145">
        <v>396000000</v>
      </c>
      <c r="L98" s="21" t="s">
        <v>634</v>
      </c>
      <c r="M98" s="171" t="s">
        <v>287</v>
      </c>
      <c r="N98" s="239" t="s">
        <v>253</v>
      </c>
      <c r="O98" s="239" t="s">
        <v>253</v>
      </c>
      <c r="P98" s="156" t="s">
        <v>643</v>
      </c>
      <c r="R98" s="161"/>
      <c r="S98" s="161"/>
      <c r="T98" s="161"/>
      <c r="U98" s="158"/>
      <c r="V98" s="158"/>
      <c r="W98" s="158"/>
      <c r="Y98" s="227"/>
      <c r="Z98" s="227"/>
      <c r="AA98" s="227"/>
      <c r="AB98" s="227"/>
      <c r="AC98" s="227"/>
      <c r="AD98" s="227"/>
      <c r="AE98" s="227"/>
      <c r="AF98" s="227"/>
      <c r="AG98" s="227"/>
      <c r="AH98" s="227"/>
      <c r="AI98" s="227"/>
      <c r="AJ98" s="227"/>
      <c r="AK98" s="227"/>
      <c r="AL98" s="227"/>
      <c r="AM98" s="227"/>
    </row>
    <row r="99" spans="2:39" ht="66" thickBot="1">
      <c r="B99" s="188">
        <v>86</v>
      </c>
      <c r="C99" s="119">
        <v>2014520000713</v>
      </c>
      <c r="D99" s="129" t="s">
        <v>405</v>
      </c>
      <c r="E99" s="173" t="s">
        <v>325</v>
      </c>
      <c r="F99" s="233" t="s">
        <v>639</v>
      </c>
      <c r="G99" s="156" t="s">
        <v>572</v>
      </c>
      <c r="H99" s="241" t="s">
        <v>212</v>
      </c>
      <c r="I99" s="156"/>
      <c r="J99" s="156"/>
      <c r="K99" s="145">
        <v>157935754</v>
      </c>
      <c r="L99" s="21" t="s">
        <v>658</v>
      </c>
      <c r="M99" s="171"/>
      <c r="N99" s="239" t="s">
        <v>253</v>
      </c>
      <c r="O99" s="239" t="s">
        <v>253</v>
      </c>
      <c r="P99" s="8"/>
      <c r="R99" s="161"/>
      <c r="S99" s="161"/>
      <c r="T99" s="161"/>
      <c r="U99" s="158"/>
      <c r="V99" s="158"/>
      <c r="W99" s="158"/>
      <c r="Y99" s="227"/>
      <c r="Z99" s="227"/>
      <c r="AA99" s="227"/>
      <c r="AB99" s="227"/>
      <c r="AC99" s="227"/>
      <c r="AD99" s="227"/>
      <c r="AE99" s="227"/>
      <c r="AF99" s="227"/>
      <c r="AG99" s="227"/>
      <c r="AH99" s="227"/>
      <c r="AI99" s="227"/>
      <c r="AJ99" s="227"/>
      <c r="AK99" s="227"/>
      <c r="AL99" s="227"/>
      <c r="AM99" s="227"/>
    </row>
    <row r="100" spans="2:39" ht="60">
      <c r="B100" s="188">
        <v>87</v>
      </c>
      <c r="C100" s="119">
        <v>2013520000591</v>
      </c>
      <c r="D100" s="129" t="s">
        <v>630</v>
      </c>
      <c r="E100" s="173" t="s">
        <v>625</v>
      </c>
      <c r="F100" s="245" t="s">
        <v>635</v>
      </c>
      <c r="G100" s="156" t="s">
        <v>241</v>
      </c>
      <c r="H100" s="241" t="s">
        <v>212</v>
      </c>
      <c r="I100" s="156"/>
      <c r="J100" s="156"/>
      <c r="K100" s="145">
        <v>704741241</v>
      </c>
      <c r="L100" s="21" t="s">
        <v>644</v>
      </c>
      <c r="M100" s="171" t="s">
        <v>287</v>
      </c>
      <c r="N100" s="239" t="s">
        <v>253</v>
      </c>
      <c r="O100" s="239" t="s">
        <v>253</v>
      </c>
      <c r="P100" s="156"/>
      <c r="R100" s="161"/>
      <c r="S100" s="161"/>
      <c r="T100" s="161"/>
      <c r="U100" s="158"/>
      <c r="V100" s="158"/>
      <c r="W100" s="158"/>
      <c r="Y100" s="227"/>
      <c r="Z100" s="227"/>
      <c r="AA100" s="227"/>
      <c r="AB100" s="227"/>
      <c r="AC100" s="227"/>
      <c r="AD100" s="227"/>
      <c r="AE100" s="227"/>
      <c r="AF100" s="227"/>
      <c r="AG100" s="227"/>
      <c r="AH100" s="227"/>
      <c r="AI100" s="227"/>
      <c r="AJ100" s="227"/>
      <c r="AK100" s="227"/>
      <c r="AL100" s="227"/>
      <c r="AM100" s="227"/>
    </row>
    <row r="101" spans="2:39" ht="60">
      <c r="B101" s="242">
        <v>89</v>
      </c>
      <c r="C101" s="119">
        <v>2013520000263</v>
      </c>
      <c r="D101" s="129" t="s">
        <v>631</v>
      </c>
      <c r="E101" s="173" t="s">
        <v>641</v>
      </c>
      <c r="F101" s="244" t="s">
        <v>640</v>
      </c>
      <c r="G101" s="239" t="s">
        <v>389</v>
      </c>
      <c r="H101" s="239" t="s">
        <v>212</v>
      </c>
      <c r="I101" s="239"/>
      <c r="J101" s="239"/>
      <c r="K101" s="145">
        <v>159000000</v>
      </c>
      <c r="L101" s="21" t="s">
        <v>656</v>
      </c>
      <c r="M101" s="171" t="s">
        <v>285</v>
      </c>
      <c r="N101" s="239" t="s">
        <v>253</v>
      </c>
      <c r="O101" s="239" t="s">
        <v>253</v>
      </c>
      <c r="P101" s="239"/>
      <c r="R101" s="240"/>
      <c r="S101" s="240"/>
      <c r="T101" s="240"/>
      <c r="U101" s="238"/>
      <c r="V101" s="238"/>
      <c r="W101" s="238"/>
      <c r="Y101" s="227"/>
      <c r="Z101" s="227"/>
      <c r="AA101" s="227"/>
      <c r="AB101" s="227"/>
      <c r="AC101" s="227"/>
      <c r="AD101" s="227"/>
      <c r="AE101" s="227"/>
      <c r="AF101" s="227"/>
      <c r="AG101" s="227"/>
      <c r="AH101" s="227"/>
      <c r="AI101" s="227"/>
      <c r="AJ101" s="227"/>
      <c r="AK101" s="227"/>
      <c r="AL101" s="227"/>
      <c r="AM101" s="227"/>
    </row>
    <row r="102" spans="2:39" ht="18">
      <c r="B102" s="222"/>
      <c r="C102" s="218"/>
      <c r="D102" s="219"/>
      <c r="E102" s="223"/>
      <c r="F102" s="224"/>
      <c r="G102" s="225"/>
      <c r="H102" s="225"/>
      <c r="I102" s="225"/>
      <c r="J102" s="225"/>
      <c r="K102" s="220"/>
      <c r="L102" s="221"/>
      <c r="M102" s="226"/>
      <c r="N102" s="225"/>
      <c r="O102" s="225"/>
      <c r="P102" s="225"/>
      <c r="R102" s="161"/>
      <c r="S102" s="161"/>
      <c r="T102" s="161"/>
      <c r="U102" s="158"/>
      <c r="V102" s="158"/>
      <c r="W102" s="158"/>
      <c r="Y102" s="227"/>
      <c r="Z102" s="227"/>
      <c r="AA102" s="227"/>
      <c r="AB102" s="227"/>
      <c r="AC102" s="227"/>
      <c r="AD102" s="227"/>
      <c r="AE102" s="227"/>
      <c r="AF102" s="227"/>
      <c r="AG102" s="227"/>
      <c r="AH102" s="227"/>
      <c r="AI102" s="227"/>
      <c r="AJ102" s="227"/>
      <c r="AK102" s="227"/>
      <c r="AL102" s="227"/>
      <c r="AM102" s="227"/>
    </row>
    <row r="103" spans="2:25" ht="15">
      <c r="B103" s="1" t="s">
        <v>32</v>
      </c>
      <c r="R103" s="1"/>
      <c r="S103" s="1"/>
      <c r="T103" s="1"/>
      <c r="U103" s="1"/>
      <c r="V103" s="1"/>
      <c r="W103" s="1"/>
      <c r="Y103" s="1" t="s">
        <v>32</v>
      </c>
    </row>
    <row r="104" spans="18:23" ht="15">
      <c r="R104" s="1"/>
      <c r="S104" s="1"/>
      <c r="T104" s="1"/>
      <c r="U104" s="1"/>
      <c r="V104" s="1"/>
      <c r="W104" s="1"/>
    </row>
    <row r="105" spans="18:23" ht="15">
      <c r="R105" s="1"/>
      <c r="S105" s="1"/>
      <c r="T105" s="1"/>
      <c r="U105" s="1"/>
      <c r="V105" s="1"/>
      <c r="W105" s="1"/>
    </row>
    <row r="106" spans="2:39" ht="19.5">
      <c r="B106" s="368" t="s">
        <v>47</v>
      </c>
      <c r="C106" s="368"/>
      <c r="D106" s="368"/>
      <c r="E106" s="368"/>
      <c r="F106" s="368"/>
      <c r="G106" s="368"/>
      <c r="H106" s="368"/>
      <c r="I106" s="368"/>
      <c r="J106" s="368"/>
      <c r="K106" s="368"/>
      <c r="L106" s="368"/>
      <c r="M106" s="368"/>
      <c r="N106" s="368"/>
      <c r="O106" s="368"/>
      <c r="P106" s="368"/>
      <c r="R106" s="1"/>
      <c r="S106" s="1"/>
      <c r="T106" s="1"/>
      <c r="U106" s="1"/>
      <c r="V106" s="1"/>
      <c r="W106" s="1"/>
      <c r="Y106" s="368" t="s">
        <v>47</v>
      </c>
      <c r="Z106" s="368"/>
      <c r="AA106" s="368"/>
      <c r="AB106" s="368"/>
      <c r="AC106" s="368"/>
      <c r="AD106" s="368"/>
      <c r="AE106" s="368"/>
      <c r="AF106" s="368"/>
      <c r="AG106" s="368"/>
      <c r="AH106" s="368"/>
      <c r="AI106" s="368"/>
      <c r="AJ106" s="368"/>
      <c r="AK106" s="368"/>
      <c r="AL106" s="368"/>
      <c r="AM106" s="368"/>
    </row>
    <row r="107" spans="18:23" ht="15.75" thickBot="1">
      <c r="R107" s="274" t="s">
        <v>87</v>
      </c>
      <c r="S107" s="274"/>
      <c r="T107" s="274"/>
      <c r="U107" s="274" t="s">
        <v>88</v>
      </c>
      <c r="V107" s="274"/>
      <c r="W107" s="274"/>
    </row>
    <row r="108" spans="2:39" ht="94.5" customHeight="1">
      <c r="B108" s="280" t="s">
        <v>0</v>
      </c>
      <c r="C108" s="380" t="s">
        <v>25</v>
      </c>
      <c r="D108" s="270" t="s">
        <v>24</v>
      </c>
      <c r="E108" s="270" t="s">
        <v>26</v>
      </c>
      <c r="F108" s="270" t="s">
        <v>29</v>
      </c>
      <c r="G108" s="270" t="s">
        <v>31</v>
      </c>
      <c r="H108" s="270" t="s">
        <v>141</v>
      </c>
      <c r="I108" s="270" t="s">
        <v>142</v>
      </c>
      <c r="J108" s="270" t="s">
        <v>33</v>
      </c>
      <c r="K108" s="270" t="s">
        <v>143</v>
      </c>
      <c r="L108" s="270" t="s">
        <v>149</v>
      </c>
      <c r="M108" s="270" t="s">
        <v>34</v>
      </c>
      <c r="N108" s="270" t="s">
        <v>35</v>
      </c>
      <c r="O108" s="270" t="s">
        <v>144</v>
      </c>
      <c r="P108" s="272" t="s">
        <v>9</v>
      </c>
      <c r="R108" s="318" t="s">
        <v>145</v>
      </c>
      <c r="S108" s="318"/>
      <c r="T108" s="318"/>
      <c r="U108" s="374" t="s">
        <v>151</v>
      </c>
      <c r="V108" s="374"/>
      <c r="W108" s="374"/>
      <c r="Y108" s="280" t="s">
        <v>0</v>
      </c>
      <c r="Z108" s="270" t="s">
        <v>25</v>
      </c>
      <c r="AA108" s="270" t="s">
        <v>24</v>
      </c>
      <c r="AB108" s="270" t="s">
        <v>26</v>
      </c>
      <c r="AC108" s="270" t="s">
        <v>29</v>
      </c>
      <c r="AD108" s="270" t="s">
        <v>31</v>
      </c>
      <c r="AE108" s="270" t="s">
        <v>141</v>
      </c>
      <c r="AF108" s="270" t="s">
        <v>142</v>
      </c>
      <c r="AG108" s="270" t="s">
        <v>33</v>
      </c>
      <c r="AH108" s="270" t="s">
        <v>143</v>
      </c>
      <c r="AI108" s="270" t="s">
        <v>149</v>
      </c>
      <c r="AJ108" s="270" t="s">
        <v>34</v>
      </c>
      <c r="AK108" s="270" t="s">
        <v>35</v>
      </c>
      <c r="AL108" s="270" t="s">
        <v>144</v>
      </c>
      <c r="AM108" s="272" t="s">
        <v>9</v>
      </c>
    </row>
    <row r="109" spans="2:39" ht="94.5" customHeight="1" thickBot="1">
      <c r="B109" s="369"/>
      <c r="C109" s="385"/>
      <c r="D109" s="366"/>
      <c r="E109" s="366"/>
      <c r="F109" s="366"/>
      <c r="G109" s="366"/>
      <c r="H109" s="366"/>
      <c r="I109" s="366"/>
      <c r="J109" s="366"/>
      <c r="K109" s="366"/>
      <c r="L109" s="366"/>
      <c r="M109" s="366"/>
      <c r="N109" s="366"/>
      <c r="O109" s="366"/>
      <c r="P109" s="367"/>
      <c r="R109" s="318" t="s">
        <v>146</v>
      </c>
      <c r="S109" s="318"/>
      <c r="T109" s="318"/>
      <c r="U109" s="374"/>
      <c r="V109" s="374"/>
      <c r="W109" s="374"/>
      <c r="Y109" s="369"/>
      <c r="Z109" s="366"/>
      <c r="AA109" s="366"/>
      <c r="AB109" s="366"/>
      <c r="AC109" s="366"/>
      <c r="AD109" s="366"/>
      <c r="AE109" s="366"/>
      <c r="AF109" s="366"/>
      <c r="AG109" s="366"/>
      <c r="AH109" s="366"/>
      <c r="AI109" s="366"/>
      <c r="AJ109" s="366"/>
      <c r="AK109" s="366"/>
      <c r="AL109" s="366"/>
      <c r="AM109" s="367"/>
    </row>
    <row r="110" spans="2:39" ht="72">
      <c r="B110" s="98">
        <v>1</v>
      </c>
      <c r="C110" s="117" t="s">
        <v>358</v>
      </c>
      <c r="D110" s="104" t="s">
        <v>217</v>
      </c>
      <c r="E110" s="21" t="s">
        <v>244</v>
      </c>
      <c r="F110" s="108">
        <v>5117615715</v>
      </c>
      <c r="G110" s="99" t="s">
        <v>231</v>
      </c>
      <c r="H110" s="21">
        <v>3</v>
      </c>
      <c r="I110" s="21" t="s">
        <v>288</v>
      </c>
      <c r="J110" s="21" t="s">
        <v>289</v>
      </c>
      <c r="K110" s="21" t="s">
        <v>290</v>
      </c>
      <c r="L110" s="21" t="s">
        <v>291</v>
      </c>
      <c r="M110" s="214" t="s">
        <v>292</v>
      </c>
      <c r="N110" s="21" t="s">
        <v>293</v>
      </c>
      <c r="O110" s="135" t="s">
        <v>213</v>
      </c>
      <c r="P110" s="22"/>
      <c r="R110" s="318" t="s">
        <v>147</v>
      </c>
      <c r="S110" s="318"/>
      <c r="T110" s="318"/>
      <c r="U110" s="374"/>
      <c r="V110" s="374"/>
      <c r="W110" s="374"/>
      <c r="Y110" s="376">
        <v>1</v>
      </c>
      <c r="Z110" s="362">
        <f>+Z14</f>
        <v>20120239</v>
      </c>
      <c r="AA110" s="362" t="str">
        <f>+AA14</f>
        <v>Construcción de Infraestructura Vial del Municipio</v>
      </c>
      <c r="AB110" s="362" t="str">
        <f>+AB14</f>
        <v>Este proyecto busca la construcción de infraestructura vial en la zona urbana y rural del municipio, en sus diferentes tipologias (placa huella, pavimento rigido y  caminos veredales)</v>
      </c>
      <c r="AC110" s="362" t="str">
        <f>+AH14</f>
        <v>$18.000.000.000</v>
      </c>
      <c r="AD110" s="362" t="str">
        <f>+AI14</f>
        <v>Recursos Propios  $9.000.000.000      SGR  $5.000.000.000     PGN  $4.000.000.000</v>
      </c>
      <c r="AE110" s="56" t="s">
        <v>158</v>
      </c>
      <c r="AF110" s="56" t="s">
        <v>160</v>
      </c>
      <c r="AG110" s="56" t="s">
        <v>161</v>
      </c>
      <c r="AH110" s="56" t="s">
        <v>162</v>
      </c>
      <c r="AI110" s="56">
        <v>12</v>
      </c>
      <c r="AJ110" s="56" t="s">
        <v>163</v>
      </c>
      <c r="AK110" s="56" t="s">
        <v>164</v>
      </c>
      <c r="AL110" s="56" t="s">
        <v>165</v>
      </c>
      <c r="AM110" s="43"/>
    </row>
    <row r="111" spans="2:39" ht="30">
      <c r="B111" s="394">
        <f>B110+1</f>
        <v>2</v>
      </c>
      <c r="C111" s="391" t="s">
        <v>360</v>
      </c>
      <c r="D111" s="388" t="s">
        <v>223</v>
      </c>
      <c r="E111" s="305" t="s">
        <v>245</v>
      </c>
      <c r="F111" s="382">
        <v>3303663084</v>
      </c>
      <c r="G111" s="305" t="s">
        <v>230</v>
      </c>
      <c r="H111" s="86" t="s">
        <v>254</v>
      </c>
      <c r="I111" s="21" t="s">
        <v>294</v>
      </c>
      <c r="J111" s="21" t="s">
        <v>295</v>
      </c>
      <c r="K111" s="305" t="s">
        <v>296</v>
      </c>
      <c r="L111" s="21" t="s">
        <v>297</v>
      </c>
      <c r="M111" s="135" t="s">
        <v>298</v>
      </c>
      <c r="N111" s="21" t="s">
        <v>299</v>
      </c>
      <c r="O111" s="305" t="s">
        <v>213</v>
      </c>
      <c r="P111" s="22"/>
      <c r="R111" s="318" t="s">
        <v>148</v>
      </c>
      <c r="S111" s="318"/>
      <c r="T111" s="318"/>
      <c r="U111" s="374"/>
      <c r="V111" s="374"/>
      <c r="W111" s="374"/>
      <c r="Y111" s="376"/>
      <c r="Z111" s="362"/>
      <c r="AA111" s="362"/>
      <c r="AB111" s="362"/>
      <c r="AC111" s="362"/>
      <c r="AD111" s="362"/>
      <c r="AE111" s="56" t="s">
        <v>159</v>
      </c>
      <c r="AF111" s="56"/>
      <c r="AG111" s="56"/>
      <c r="AH111" s="56"/>
      <c r="AI111" s="56"/>
      <c r="AJ111" s="56"/>
      <c r="AK111" s="56"/>
      <c r="AL111" s="56"/>
      <c r="AM111" s="43"/>
    </row>
    <row r="112" spans="2:39" ht="15">
      <c r="B112" s="395"/>
      <c r="C112" s="392"/>
      <c r="D112" s="389"/>
      <c r="E112" s="327"/>
      <c r="F112" s="383"/>
      <c r="G112" s="327"/>
      <c r="H112" s="305">
        <v>10</v>
      </c>
      <c r="I112" s="147">
        <v>2014000655</v>
      </c>
      <c r="J112" s="148">
        <v>425940000</v>
      </c>
      <c r="K112" s="327"/>
      <c r="L112" s="21"/>
      <c r="M112" s="213">
        <v>41904</v>
      </c>
      <c r="N112" s="21"/>
      <c r="O112" s="327"/>
      <c r="P112" s="22"/>
      <c r="R112" s="318"/>
      <c r="S112" s="318"/>
      <c r="T112" s="318"/>
      <c r="U112" s="374"/>
      <c r="V112" s="374"/>
      <c r="W112" s="374"/>
      <c r="Y112" s="376"/>
      <c r="Z112" s="362"/>
      <c r="AA112" s="362"/>
      <c r="AB112" s="362"/>
      <c r="AC112" s="362"/>
      <c r="AD112" s="362"/>
      <c r="AE112" s="126"/>
      <c r="AF112" s="126"/>
      <c r="AG112" s="126"/>
      <c r="AH112" s="126"/>
      <c r="AI112" s="126"/>
      <c r="AJ112" s="126"/>
      <c r="AK112" s="126"/>
      <c r="AL112" s="126"/>
      <c r="AM112" s="91"/>
    </row>
    <row r="113" spans="2:39" ht="15">
      <c r="B113" s="395"/>
      <c r="C113" s="392"/>
      <c r="D113" s="389"/>
      <c r="E113" s="327"/>
      <c r="F113" s="383"/>
      <c r="G113" s="327"/>
      <c r="H113" s="327"/>
      <c r="I113" s="147">
        <v>2014000754</v>
      </c>
      <c r="J113" s="148">
        <v>39594000</v>
      </c>
      <c r="K113" s="327"/>
      <c r="L113" s="21"/>
      <c r="M113" s="213">
        <v>41935</v>
      </c>
      <c r="N113" s="21"/>
      <c r="O113" s="327"/>
      <c r="P113" s="22"/>
      <c r="R113" s="318"/>
      <c r="S113" s="318"/>
      <c r="T113" s="318"/>
      <c r="U113" s="374"/>
      <c r="V113" s="374"/>
      <c r="W113" s="374"/>
      <c r="Y113" s="376"/>
      <c r="Z113" s="362"/>
      <c r="AA113" s="362"/>
      <c r="AB113" s="362"/>
      <c r="AC113" s="362"/>
      <c r="AD113" s="362"/>
      <c r="AE113" s="126"/>
      <c r="AF113" s="126"/>
      <c r="AG113" s="126"/>
      <c r="AH113" s="126"/>
      <c r="AI113" s="126"/>
      <c r="AJ113" s="126"/>
      <c r="AK113" s="126"/>
      <c r="AL113" s="126"/>
      <c r="AM113" s="91"/>
    </row>
    <row r="114" spans="2:39" ht="15">
      <c r="B114" s="395"/>
      <c r="C114" s="392"/>
      <c r="D114" s="389"/>
      <c r="E114" s="327"/>
      <c r="F114" s="383"/>
      <c r="G114" s="327"/>
      <c r="H114" s="327"/>
      <c r="I114" s="147">
        <v>2014000755</v>
      </c>
      <c r="J114" s="148">
        <v>336011099</v>
      </c>
      <c r="K114" s="327"/>
      <c r="L114" s="21"/>
      <c r="M114" s="213">
        <v>41943</v>
      </c>
      <c r="N114" s="21"/>
      <c r="O114" s="327"/>
      <c r="P114" s="22"/>
      <c r="R114" s="318"/>
      <c r="S114" s="318"/>
      <c r="T114" s="318"/>
      <c r="U114" s="374"/>
      <c r="V114" s="374"/>
      <c r="W114" s="374"/>
      <c r="Y114" s="376"/>
      <c r="Z114" s="362"/>
      <c r="AA114" s="362"/>
      <c r="AB114" s="362"/>
      <c r="AC114" s="362"/>
      <c r="AD114" s="362"/>
      <c r="AE114" s="126"/>
      <c r="AF114" s="126"/>
      <c r="AG114" s="126"/>
      <c r="AH114" s="126"/>
      <c r="AI114" s="126"/>
      <c r="AJ114" s="126"/>
      <c r="AK114" s="126"/>
      <c r="AL114" s="126"/>
      <c r="AM114" s="91"/>
    </row>
    <row r="115" spans="2:39" ht="15">
      <c r="B115" s="395"/>
      <c r="C115" s="392"/>
      <c r="D115" s="389"/>
      <c r="E115" s="327"/>
      <c r="F115" s="383"/>
      <c r="G115" s="327"/>
      <c r="H115" s="327"/>
      <c r="I115" s="147">
        <v>2014000927</v>
      </c>
      <c r="J115" s="148">
        <v>37799500</v>
      </c>
      <c r="K115" s="327"/>
      <c r="L115" s="21"/>
      <c r="M115" s="213">
        <v>41991</v>
      </c>
      <c r="N115" s="21"/>
      <c r="O115" s="327"/>
      <c r="P115" s="22"/>
      <c r="R115" s="318"/>
      <c r="S115" s="318"/>
      <c r="T115" s="318"/>
      <c r="U115" s="374"/>
      <c r="V115" s="374"/>
      <c r="W115" s="374"/>
      <c r="Y115" s="376"/>
      <c r="Z115" s="362"/>
      <c r="AA115" s="362"/>
      <c r="AB115" s="362"/>
      <c r="AC115" s="362"/>
      <c r="AD115" s="362"/>
      <c r="AE115" s="126"/>
      <c r="AF115" s="126"/>
      <c r="AG115" s="126"/>
      <c r="AH115" s="126"/>
      <c r="AI115" s="126"/>
      <c r="AJ115" s="126"/>
      <c r="AK115" s="126"/>
      <c r="AL115" s="126"/>
      <c r="AM115" s="91"/>
    </row>
    <row r="116" spans="2:39" ht="15">
      <c r="B116" s="395"/>
      <c r="C116" s="392"/>
      <c r="D116" s="389"/>
      <c r="E116" s="327"/>
      <c r="F116" s="383"/>
      <c r="G116" s="327"/>
      <c r="H116" s="327"/>
      <c r="I116" s="147">
        <v>2014000924</v>
      </c>
      <c r="J116" s="148">
        <v>150198000</v>
      </c>
      <c r="K116" s="327"/>
      <c r="L116" s="21"/>
      <c r="M116" s="213">
        <v>41995</v>
      </c>
      <c r="N116" s="21"/>
      <c r="O116" s="327"/>
      <c r="P116" s="22"/>
      <c r="R116" s="318"/>
      <c r="S116" s="318"/>
      <c r="T116" s="318"/>
      <c r="U116" s="374"/>
      <c r="V116" s="374"/>
      <c r="W116" s="374"/>
      <c r="Y116" s="376"/>
      <c r="Z116" s="362"/>
      <c r="AA116" s="362"/>
      <c r="AB116" s="362"/>
      <c r="AC116" s="362"/>
      <c r="AD116" s="362"/>
      <c r="AE116" s="126"/>
      <c r="AF116" s="126"/>
      <c r="AG116" s="126"/>
      <c r="AH116" s="126"/>
      <c r="AI116" s="126"/>
      <c r="AJ116" s="126"/>
      <c r="AK116" s="126"/>
      <c r="AL116" s="126"/>
      <c r="AM116" s="91"/>
    </row>
    <row r="117" spans="2:39" ht="15">
      <c r="B117" s="395"/>
      <c r="C117" s="392"/>
      <c r="D117" s="389"/>
      <c r="E117" s="327"/>
      <c r="F117" s="383"/>
      <c r="G117" s="327"/>
      <c r="H117" s="327"/>
      <c r="I117" s="147">
        <v>2014000925</v>
      </c>
      <c r="J117" s="148">
        <v>10820000</v>
      </c>
      <c r="K117" s="327"/>
      <c r="L117" s="21"/>
      <c r="M117" s="213">
        <v>41999</v>
      </c>
      <c r="N117" s="21"/>
      <c r="O117" s="327"/>
      <c r="P117" s="22"/>
      <c r="R117" s="318"/>
      <c r="S117" s="318"/>
      <c r="T117" s="318"/>
      <c r="U117" s="374"/>
      <c r="V117" s="374"/>
      <c r="W117" s="374"/>
      <c r="Y117" s="376"/>
      <c r="Z117" s="362"/>
      <c r="AA117" s="362"/>
      <c r="AB117" s="362"/>
      <c r="AC117" s="362"/>
      <c r="AD117" s="362"/>
      <c r="AE117" s="126"/>
      <c r="AF117" s="126"/>
      <c r="AG117" s="126"/>
      <c r="AH117" s="126"/>
      <c r="AI117" s="126"/>
      <c r="AJ117" s="126"/>
      <c r="AK117" s="126"/>
      <c r="AL117" s="126"/>
      <c r="AM117" s="91"/>
    </row>
    <row r="118" spans="2:39" ht="15">
      <c r="B118" s="395"/>
      <c r="C118" s="392"/>
      <c r="D118" s="389"/>
      <c r="E118" s="327"/>
      <c r="F118" s="383"/>
      <c r="G118" s="327"/>
      <c r="H118" s="327"/>
      <c r="I118" s="147">
        <v>2014000926</v>
      </c>
      <c r="J118" s="148">
        <v>337188562</v>
      </c>
      <c r="K118" s="327"/>
      <c r="L118" s="21"/>
      <c r="M118" s="213">
        <v>41995</v>
      </c>
      <c r="N118" s="21"/>
      <c r="O118" s="327"/>
      <c r="P118" s="22"/>
      <c r="R118" s="318"/>
      <c r="S118" s="318"/>
      <c r="T118" s="318"/>
      <c r="U118" s="374"/>
      <c r="V118" s="374"/>
      <c r="W118" s="374"/>
      <c r="Y118" s="376"/>
      <c r="Z118" s="362"/>
      <c r="AA118" s="362"/>
      <c r="AB118" s="362"/>
      <c r="AC118" s="362"/>
      <c r="AD118" s="362"/>
      <c r="AE118" s="126"/>
      <c r="AF118" s="126"/>
      <c r="AG118" s="126"/>
      <c r="AH118" s="126"/>
      <c r="AI118" s="126"/>
      <c r="AJ118" s="126"/>
      <c r="AK118" s="126"/>
      <c r="AL118" s="126"/>
      <c r="AM118" s="91"/>
    </row>
    <row r="119" spans="2:39" ht="15">
      <c r="B119" s="395"/>
      <c r="C119" s="392"/>
      <c r="D119" s="389"/>
      <c r="E119" s="327"/>
      <c r="F119" s="383"/>
      <c r="G119" s="327"/>
      <c r="H119" s="327"/>
      <c r="I119" s="147">
        <v>2014000928</v>
      </c>
      <c r="J119" s="148">
        <v>160010000</v>
      </c>
      <c r="K119" s="327"/>
      <c r="L119" s="21"/>
      <c r="M119" s="213">
        <v>41991</v>
      </c>
      <c r="N119" s="21"/>
      <c r="O119" s="327"/>
      <c r="P119" s="22"/>
      <c r="R119" s="318"/>
      <c r="S119" s="318"/>
      <c r="T119" s="318"/>
      <c r="U119" s="374"/>
      <c r="V119" s="374"/>
      <c r="W119" s="374"/>
      <c r="Y119" s="376"/>
      <c r="Z119" s="362"/>
      <c r="AA119" s="362"/>
      <c r="AB119" s="362"/>
      <c r="AC119" s="362"/>
      <c r="AD119" s="362"/>
      <c r="AE119" s="126"/>
      <c r="AF119" s="126"/>
      <c r="AG119" s="126"/>
      <c r="AH119" s="126"/>
      <c r="AI119" s="126"/>
      <c r="AJ119" s="126"/>
      <c r="AK119" s="126"/>
      <c r="AL119" s="126"/>
      <c r="AM119" s="91"/>
    </row>
    <row r="120" spans="2:39" ht="15">
      <c r="B120" s="396"/>
      <c r="C120" s="393"/>
      <c r="D120" s="390"/>
      <c r="E120" s="290"/>
      <c r="F120" s="384"/>
      <c r="G120" s="290"/>
      <c r="H120" s="327"/>
      <c r="I120" s="147">
        <v>2014000929</v>
      </c>
      <c r="J120" s="148">
        <v>2241000</v>
      </c>
      <c r="K120" s="290"/>
      <c r="L120" s="21"/>
      <c r="M120" s="213">
        <v>41996</v>
      </c>
      <c r="N120" s="21"/>
      <c r="O120" s="290"/>
      <c r="P120" s="22"/>
      <c r="R120" s="318"/>
      <c r="S120" s="318"/>
      <c r="T120" s="318"/>
      <c r="U120" s="374"/>
      <c r="V120" s="374"/>
      <c r="W120" s="374"/>
      <c r="Y120" s="376"/>
      <c r="Z120" s="362"/>
      <c r="AA120" s="362"/>
      <c r="AB120" s="362"/>
      <c r="AC120" s="362"/>
      <c r="AD120" s="362"/>
      <c r="AE120" s="126"/>
      <c r="AF120" s="126"/>
      <c r="AG120" s="126"/>
      <c r="AH120" s="126"/>
      <c r="AI120" s="126"/>
      <c r="AJ120" s="126"/>
      <c r="AK120" s="126"/>
      <c r="AL120" s="126"/>
      <c r="AM120" s="91"/>
    </row>
    <row r="121" spans="2:39" ht="15">
      <c r="B121" s="163"/>
      <c r="C121" s="162"/>
      <c r="D121" s="215"/>
      <c r="E121" s="157"/>
      <c r="F121" s="164"/>
      <c r="G121" s="157"/>
      <c r="H121" s="290"/>
      <c r="I121" s="147"/>
      <c r="J121" s="148">
        <v>225250000</v>
      </c>
      <c r="K121" s="157"/>
      <c r="L121" s="21"/>
      <c r="M121" s="236">
        <v>42202</v>
      </c>
      <c r="N121" s="235">
        <v>42294</v>
      </c>
      <c r="O121" s="157"/>
      <c r="P121" s="22"/>
      <c r="R121" s="318"/>
      <c r="S121" s="318"/>
      <c r="T121" s="318"/>
      <c r="U121" s="374"/>
      <c r="V121" s="374"/>
      <c r="W121" s="374"/>
      <c r="Y121" s="376"/>
      <c r="Z121" s="362"/>
      <c r="AA121" s="362"/>
      <c r="AB121" s="362"/>
      <c r="AC121" s="362"/>
      <c r="AD121" s="362"/>
      <c r="AE121" s="165"/>
      <c r="AF121" s="165"/>
      <c r="AG121" s="165"/>
      <c r="AH121" s="165"/>
      <c r="AI121" s="165"/>
      <c r="AJ121" s="165"/>
      <c r="AK121" s="165"/>
      <c r="AL121" s="165"/>
      <c r="AM121" s="91"/>
    </row>
    <row r="122" spans="2:39" ht="78.75" customHeight="1">
      <c r="B122" s="102">
        <f>B111+1</f>
        <v>3</v>
      </c>
      <c r="C122" s="134">
        <v>2012520000197</v>
      </c>
      <c r="D122" s="107" t="s">
        <v>218</v>
      </c>
      <c r="E122" s="21" t="s">
        <v>246</v>
      </c>
      <c r="F122" s="108">
        <v>7500000000</v>
      </c>
      <c r="G122" s="103" t="s">
        <v>229</v>
      </c>
      <c r="H122" s="21">
        <v>2</v>
      </c>
      <c r="I122" s="21" t="s">
        <v>300</v>
      </c>
      <c r="J122" s="21" t="s">
        <v>301</v>
      </c>
      <c r="K122" s="21" t="s">
        <v>302</v>
      </c>
      <c r="L122" s="21" t="s">
        <v>303</v>
      </c>
      <c r="M122" s="135" t="s">
        <v>304</v>
      </c>
      <c r="N122" s="21" t="s">
        <v>305</v>
      </c>
      <c r="O122" s="135" t="s">
        <v>213</v>
      </c>
      <c r="P122" s="22"/>
      <c r="R122" s="318"/>
      <c r="S122" s="318"/>
      <c r="T122" s="318"/>
      <c r="U122" s="374"/>
      <c r="V122" s="374"/>
      <c r="W122" s="374"/>
      <c r="Y122" s="376"/>
      <c r="Z122" s="362"/>
      <c r="AA122" s="362"/>
      <c r="AB122" s="362"/>
      <c r="AC122" s="362"/>
      <c r="AD122" s="362"/>
      <c r="AE122" s="56" t="s">
        <v>159</v>
      </c>
      <c r="AF122" s="56"/>
      <c r="AG122" s="56"/>
      <c r="AH122" s="56"/>
      <c r="AI122" s="56"/>
      <c r="AJ122" s="56"/>
      <c r="AK122" s="56"/>
      <c r="AL122" s="56"/>
      <c r="AM122" s="43"/>
    </row>
    <row r="123" spans="2:39" ht="45">
      <c r="B123" s="102">
        <f aca="true" t="shared" si="2" ref="B123:B170">B122+1</f>
        <v>4</v>
      </c>
      <c r="C123" s="118" t="s">
        <v>361</v>
      </c>
      <c r="D123" s="106" t="s">
        <v>219</v>
      </c>
      <c r="E123" s="114" t="s">
        <v>247</v>
      </c>
      <c r="F123" s="108">
        <v>561459692</v>
      </c>
      <c r="G123" s="108" t="s">
        <v>228</v>
      </c>
      <c r="H123" s="21">
        <v>2</v>
      </c>
      <c r="I123" s="21" t="s">
        <v>306</v>
      </c>
      <c r="J123" s="21" t="s">
        <v>307</v>
      </c>
      <c r="K123" s="21" t="s">
        <v>296</v>
      </c>
      <c r="L123" s="21" t="s">
        <v>308</v>
      </c>
      <c r="M123" s="135" t="s">
        <v>309</v>
      </c>
      <c r="N123" s="21" t="s">
        <v>310</v>
      </c>
      <c r="O123" s="135" t="s">
        <v>213</v>
      </c>
      <c r="P123" s="22"/>
      <c r="R123" s="318"/>
      <c r="S123" s="318"/>
      <c r="T123" s="318"/>
      <c r="U123" s="374"/>
      <c r="V123" s="374"/>
      <c r="W123" s="374"/>
      <c r="Y123" s="90"/>
      <c r="Z123" s="89"/>
      <c r="AA123" s="89"/>
      <c r="AB123" s="89"/>
      <c r="AC123" s="89"/>
      <c r="AD123" s="89"/>
      <c r="AE123" s="89"/>
      <c r="AF123" s="89"/>
      <c r="AG123" s="89"/>
      <c r="AH123" s="89"/>
      <c r="AI123" s="89"/>
      <c r="AJ123" s="89"/>
      <c r="AK123" s="89"/>
      <c r="AL123" s="89"/>
      <c r="AM123" s="91"/>
    </row>
    <row r="124" spans="2:39" ht="87.75" customHeight="1">
      <c r="B124" s="102">
        <f t="shared" si="2"/>
        <v>5</v>
      </c>
      <c r="C124" s="118" t="s">
        <v>361</v>
      </c>
      <c r="D124" s="210" t="s">
        <v>220</v>
      </c>
      <c r="E124" s="21" t="s">
        <v>248</v>
      </c>
      <c r="F124" s="145">
        <v>600000000</v>
      </c>
      <c r="G124" s="103" t="s">
        <v>234</v>
      </c>
      <c r="H124" s="21">
        <v>1</v>
      </c>
      <c r="I124" s="21"/>
      <c r="J124" s="21"/>
      <c r="K124" s="21" t="s">
        <v>296</v>
      </c>
      <c r="L124" s="21"/>
      <c r="M124" s="21"/>
      <c r="N124" s="21"/>
      <c r="O124" s="135" t="s">
        <v>213</v>
      </c>
      <c r="P124" s="22"/>
      <c r="R124" s="318"/>
      <c r="S124" s="318"/>
      <c r="T124" s="318"/>
      <c r="U124" s="374"/>
      <c r="V124" s="374"/>
      <c r="W124" s="374"/>
      <c r="Y124" s="90"/>
      <c r="Z124" s="89"/>
      <c r="AA124" s="89"/>
      <c r="AB124" s="89"/>
      <c r="AC124" s="89"/>
      <c r="AD124" s="89"/>
      <c r="AE124" s="89"/>
      <c r="AF124" s="89"/>
      <c r="AG124" s="89"/>
      <c r="AH124" s="89"/>
      <c r="AI124" s="89"/>
      <c r="AJ124" s="89"/>
      <c r="AK124" s="89"/>
      <c r="AL124" s="89"/>
      <c r="AM124" s="91"/>
    </row>
    <row r="125" spans="2:39" ht="75.75" customHeight="1">
      <c r="B125" s="102">
        <f t="shared" si="2"/>
        <v>6</v>
      </c>
      <c r="C125" s="118" t="s">
        <v>362</v>
      </c>
      <c r="D125" s="211" t="s">
        <v>221</v>
      </c>
      <c r="E125" s="21" t="s">
        <v>249</v>
      </c>
      <c r="F125" s="110">
        <v>2245745370</v>
      </c>
      <c r="G125" s="103" t="s">
        <v>227</v>
      </c>
      <c r="H125" s="21">
        <v>2</v>
      </c>
      <c r="I125" s="21" t="s">
        <v>598</v>
      </c>
      <c r="J125" s="21" t="s">
        <v>599</v>
      </c>
      <c r="K125" s="21" t="s">
        <v>600</v>
      </c>
      <c r="L125" s="21"/>
      <c r="M125" s="21" t="s">
        <v>601</v>
      </c>
      <c r="N125" s="21" t="s">
        <v>602</v>
      </c>
      <c r="O125" s="135" t="s">
        <v>119</v>
      </c>
      <c r="P125" s="22"/>
      <c r="R125" s="318"/>
      <c r="S125" s="318"/>
      <c r="T125" s="318"/>
      <c r="U125" s="374"/>
      <c r="V125" s="374"/>
      <c r="W125" s="374"/>
      <c r="Y125" s="90"/>
      <c r="Z125" s="89"/>
      <c r="AA125" s="89"/>
      <c r="AB125" s="89"/>
      <c r="AC125" s="89"/>
      <c r="AD125" s="89"/>
      <c r="AE125" s="89"/>
      <c r="AF125" s="89"/>
      <c r="AG125" s="89"/>
      <c r="AH125" s="89"/>
      <c r="AI125" s="89"/>
      <c r="AJ125" s="89"/>
      <c r="AK125" s="89"/>
      <c r="AL125" s="89"/>
      <c r="AM125" s="91"/>
    </row>
    <row r="126" spans="2:39" ht="60">
      <c r="B126" s="102">
        <f t="shared" si="2"/>
        <v>7</v>
      </c>
      <c r="C126" s="118" t="s">
        <v>359</v>
      </c>
      <c r="D126" s="106" t="s">
        <v>224</v>
      </c>
      <c r="E126" s="114" t="s">
        <v>250</v>
      </c>
      <c r="F126" s="111">
        <v>24824513000</v>
      </c>
      <c r="G126" s="103" t="s">
        <v>226</v>
      </c>
      <c r="H126" s="21">
        <v>2</v>
      </c>
      <c r="I126" s="21" t="s">
        <v>372</v>
      </c>
      <c r="J126" s="21" t="s">
        <v>371</v>
      </c>
      <c r="K126" s="21" t="s">
        <v>368</v>
      </c>
      <c r="L126" s="21" t="s">
        <v>373</v>
      </c>
      <c r="M126" s="128">
        <v>42279</v>
      </c>
      <c r="N126" s="128">
        <v>42768</v>
      </c>
      <c r="O126" s="135" t="s">
        <v>213</v>
      </c>
      <c r="P126" s="22"/>
      <c r="R126" s="318"/>
      <c r="S126" s="318"/>
      <c r="T126" s="318"/>
      <c r="U126" s="374"/>
      <c r="V126" s="374"/>
      <c r="W126" s="374"/>
      <c r="Y126" s="90"/>
      <c r="Z126" s="89"/>
      <c r="AA126" s="89"/>
      <c r="AB126" s="89"/>
      <c r="AC126" s="89"/>
      <c r="AD126" s="89"/>
      <c r="AE126" s="89"/>
      <c r="AF126" s="89"/>
      <c r="AG126" s="89"/>
      <c r="AH126" s="89"/>
      <c r="AI126" s="89"/>
      <c r="AJ126" s="89"/>
      <c r="AK126" s="89"/>
      <c r="AL126" s="89"/>
      <c r="AM126" s="91"/>
    </row>
    <row r="127" spans="2:39" ht="45">
      <c r="B127" s="102">
        <f t="shared" si="2"/>
        <v>8</v>
      </c>
      <c r="C127" s="118" t="s">
        <v>359</v>
      </c>
      <c r="D127" s="210" t="s">
        <v>225</v>
      </c>
      <c r="E127" s="114" t="s">
        <v>251</v>
      </c>
      <c r="F127" s="109">
        <v>1324503139</v>
      </c>
      <c r="G127" s="109" t="s">
        <v>233</v>
      </c>
      <c r="H127" s="21">
        <v>2</v>
      </c>
      <c r="I127" s="21">
        <v>142780</v>
      </c>
      <c r="J127" s="21" t="s">
        <v>595</v>
      </c>
      <c r="K127" s="21" t="s">
        <v>368</v>
      </c>
      <c r="L127" s="21"/>
      <c r="M127" s="128">
        <v>41999</v>
      </c>
      <c r="N127" s="128">
        <v>42214</v>
      </c>
      <c r="O127" s="135" t="s">
        <v>213</v>
      </c>
      <c r="P127" s="22"/>
      <c r="R127" s="318"/>
      <c r="S127" s="318"/>
      <c r="T127" s="318"/>
      <c r="U127" s="374"/>
      <c r="V127" s="374"/>
      <c r="W127" s="374"/>
      <c r="Y127" s="90"/>
      <c r="Z127" s="89"/>
      <c r="AA127" s="89"/>
      <c r="AB127" s="89"/>
      <c r="AC127" s="89"/>
      <c r="AD127" s="89"/>
      <c r="AE127" s="89"/>
      <c r="AF127" s="89"/>
      <c r="AG127" s="89"/>
      <c r="AH127" s="89"/>
      <c r="AI127" s="89"/>
      <c r="AJ127" s="89"/>
      <c r="AK127" s="89"/>
      <c r="AL127" s="89"/>
      <c r="AM127" s="91"/>
    </row>
    <row r="128" spans="2:39" ht="58.5" customHeight="1">
      <c r="B128" s="102">
        <f t="shared" si="2"/>
        <v>9</v>
      </c>
      <c r="C128" s="118" t="s">
        <v>359</v>
      </c>
      <c r="D128" s="210" t="s">
        <v>222</v>
      </c>
      <c r="E128" s="114" t="s">
        <v>252</v>
      </c>
      <c r="F128" s="109">
        <v>488800000</v>
      </c>
      <c r="G128" s="103" t="s">
        <v>232</v>
      </c>
      <c r="H128" s="21">
        <v>1</v>
      </c>
      <c r="I128" s="21"/>
      <c r="J128" s="21"/>
      <c r="K128" s="21" t="s">
        <v>368</v>
      </c>
      <c r="L128" s="21"/>
      <c r="M128" s="21"/>
      <c r="N128" s="21"/>
      <c r="O128" s="21"/>
      <c r="P128" s="22"/>
      <c r="R128" s="318"/>
      <c r="S128" s="318"/>
      <c r="T128" s="318"/>
      <c r="U128" s="374"/>
      <c r="V128" s="374"/>
      <c r="W128" s="374"/>
      <c r="Y128" s="90"/>
      <c r="Z128" s="89"/>
      <c r="AA128" s="89"/>
      <c r="AB128" s="89"/>
      <c r="AC128" s="89"/>
      <c r="AD128" s="89"/>
      <c r="AE128" s="89"/>
      <c r="AF128" s="89"/>
      <c r="AG128" s="89"/>
      <c r="AH128" s="89"/>
      <c r="AI128" s="89"/>
      <c r="AJ128" s="89"/>
      <c r="AK128" s="89"/>
      <c r="AL128" s="89"/>
      <c r="AM128" s="91"/>
    </row>
    <row r="129" spans="2:39" ht="86.25" customHeight="1">
      <c r="B129" s="102">
        <f t="shared" si="2"/>
        <v>10</v>
      </c>
      <c r="C129" s="119">
        <v>2013520000433</v>
      </c>
      <c r="D129" s="120" t="s">
        <v>255</v>
      </c>
      <c r="E129" s="21" t="s">
        <v>311</v>
      </c>
      <c r="F129" s="143">
        <v>623260977</v>
      </c>
      <c r="G129" s="103" t="s">
        <v>284</v>
      </c>
      <c r="H129" s="21" t="s">
        <v>369</v>
      </c>
      <c r="I129" s="21"/>
      <c r="J129" s="21"/>
      <c r="K129" s="21" t="s">
        <v>370</v>
      </c>
      <c r="L129" s="21">
        <v>11</v>
      </c>
      <c r="M129" s="21"/>
      <c r="N129" s="128">
        <v>42004</v>
      </c>
      <c r="O129" s="21"/>
      <c r="P129" s="22"/>
      <c r="R129" s="318"/>
      <c r="S129" s="318"/>
      <c r="T129" s="318"/>
      <c r="U129" s="374"/>
      <c r="V129" s="374"/>
      <c r="W129" s="374"/>
      <c r="Y129" s="127"/>
      <c r="Z129" s="126"/>
      <c r="AA129" s="126"/>
      <c r="AB129" s="126"/>
      <c r="AC129" s="126"/>
      <c r="AD129" s="126"/>
      <c r="AE129" s="126"/>
      <c r="AF129" s="126"/>
      <c r="AG129" s="126"/>
      <c r="AH129" s="126"/>
      <c r="AI129" s="126"/>
      <c r="AJ129" s="126"/>
      <c r="AK129" s="126"/>
      <c r="AL129" s="126"/>
      <c r="AM129" s="91"/>
    </row>
    <row r="130" spans="2:39" ht="142.5" customHeight="1">
      <c r="B130" s="102">
        <f t="shared" si="2"/>
        <v>11</v>
      </c>
      <c r="C130" s="119">
        <v>2013520000437</v>
      </c>
      <c r="D130" s="120" t="s">
        <v>256</v>
      </c>
      <c r="E130" s="21" t="s">
        <v>367</v>
      </c>
      <c r="F130" s="143">
        <v>340000000</v>
      </c>
      <c r="G130" s="103" t="s">
        <v>284</v>
      </c>
      <c r="H130" s="21" t="s">
        <v>369</v>
      </c>
      <c r="I130" s="21"/>
      <c r="J130" s="21"/>
      <c r="K130" s="21" t="s">
        <v>370</v>
      </c>
      <c r="L130" s="21">
        <v>11</v>
      </c>
      <c r="M130" s="21"/>
      <c r="N130" s="128">
        <v>42004</v>
      </c>
      <c r="O130" s="21"/>
      <c r="P130" s="22"/>
      <c r="R130" s="318"/>
      <c r="S130" s="318"/>
      <c r="T130" s="318"/>
      <c r="U130" s="374"/>
      <c r="V130" s="374"/>
      <c r="W130" s="374"/>
      <c r="Y130" s="127"/>
      <c r="Z130" s="126"/>
      <c r="AA130" s="126"/>
      <c r="AB130" s="126"/>
      <c r="AC130" s="126"/>
      <c r="AD130" s="126"/>
      <c r="AE130" s="126"/>
      <c r="AF130" s="126"/>
      <c r="AG130" s="126"/>
      <c r="AH130" s="126"/>
      <c r="AI130" s="126"/>
      <c r="AJ130" s="126"/>
      <c r="AK130" s="126"/>
      <c r="AL130" s="126"/>
      <c r="AM130" s="91"/>
    </row>
    <row r="131" spans="2:39" ht="75">
      <c r="B131" s="102">
        <f t="shared" si="2"/>
        <v>12</v>
      </c>
      <c r="C131" s="119">
        <v>2013520000438</v>
      </c>
      <c r="D131" s="120" t="s">
        <v>257</v>
      </c>
      <c r="E131" s="114" t="s">
        <v>312</v>
      </c>
      <c r="F131" s="143">
        <v>8474000001</v>
      </c>
      <c r="G131" s="103" t="s">
        <v>284</v>
      </c>
      <c r="H131" s="21" t="s">
        <v>369</v>
      </c>
      <c r="I131" s="21"/>
      <c r="J131" s="21"/>
      <c r="K131" s="21" t="s">
        <v>370</v>
      </c>
      <c r="L131" s="21">
        <v>11</v>
      </c>
      <c r="M131" s="21"/>
      <c r="N131" s="128">
        <v>42004</v>
      </c>
      <c r="O131" s="21"/>
      <c r="P131" s="22"/>
      <c r="R131" s="318"/>
      <c r="S131" s="318"/>
      <c r="T131" s="318"/>
      <c r="U131" s="374"/>
      <c r="V131" s="374"/>
      <c r="W131" s="374"/>
      <c r="Y131" s="127"/>
      <c r="Z131" s="126"/>
      <c r="AA131" s="126"/>
      <c r="AB131" s="126"/>
      <c r="AC131" s="126"/>
      <c r="AD131" s="126"/>
      <c r="AE131" s="126"/>
      <c r="AF131" s="126"/>
      <c r="AG131" s="126"/>
      <c r="AH131" s="126"/>
      <c r="AI131" s="126"/>
      <c r="AJ131" s="126"/>
      <c r="AK131" s="126"/>
      <c r="AL131" s="126"/>
      <c r="AM131" s="91"/>
    </row>
    <row r="132" spans="2:39" ht="90">
      <c r="B132" s="102">
        <f t="shared" si="2"/>
        <v>13</v>
      </c>
      <c r="C132" s="119">
        <v>2013520000439</v>
      </c>
      <c r="D132" s="120" t="s">
        <v>258</v>
      </c>
      <c r="E132" s="114" t="s">
        <v>316</v>
      </c>
      <c r="F132" s="143">
        <v>257500000</v>
      </c>
      <c r="G132" s="103" t="s">
        <v>284</v>
      </c>
      <c r="H132" s="21" t="s">
        <v>369</v>
      </c>
      <c r="I132" s="21"/>
      <c r="J132" s="21"/>
      <c r="K132" s="21" t="s">
        <v>370</v>
      </c>
      <c r="L132" s="21">
        <v>11</v>
      </c>
      <c r="M132" s="21"/>
      <c r="N132" s="128">
        <v>42004</v>
      </c>
      <c r="O132" s="21"/>
      <c r="P132" s="22"/>
      <c r="R132" s="318"/>
      <c r="S132" s="318"/>
      <c r="T132" s="318"/>
      <c r="U132" s="374"/>
      <c r="V132" s="374"/>
      <c r="W132" s="374"/>
      <c r="Y132" s="127"/>
      <c r="Z132" s="126"/>
      <c r="AA132" s="126"/>
      <c r="AB132" s="126"/>
      <c r="AC132" s="126"/>
      <c r="AD132" s="126"/>
      <c r="AE132" s="126"/>
      <c r="AF132" s="126"/>
      <c r="AG132" s="126"/>
      <c r="AH132" s="126"/>
      <c r="AI132" s="126"/>
      <c r="AJ132" s="126"/>
      <c r="AK132" s="126"/>
      <c r="AL132" s="126"/>
      <c r="AM132" s="91"/>
    </row>
    <row r="133" spans="2:39" ht="51.75">
      <c r="B133" s="102">
        <f t="shared" si="2"/>
        <v>14</v>
      </c>
      <c r="C133" s="119">
        <v>2013520000442</v>
      </c>
      <c r="D133" s="120" t="s">
        <v>259</v>
      </c>
      <c r="E133" s="132" t="s">
        <v>320</v>
      </c>
      <c r="F133" s="143">
        <v>16342228673</v>
      </c>
      <c r="G133" s="103" t="s">
        <v>284</v>
      </c>
      <c r="H133" s="21" t="s">
        <v>369</v>
      </c>
      <c r="I133" s="21"/>
      <c r="J133" s="21"/>
      <c r="K133" s="21" t="s">
        <v>370</v>
      </c>
      <c r="L133" s="21">
        <v>11</v>
      </c>
      <c r="M133" s="21"/>
      <c r="N133" s="128">
        <v>42004</v>
      </c>
      <c r="O133" s="21"/>
      <c r="P133" s="22"/>
      <c r="R133" s="318"/>
      <c r="S133" s="318"/>
      <c r="T133" s="318"/>
      <c r="U133" s="374"/>
      <c r="V133" s="374"/>
      <c r="W133" s="374"/>
      <c r="Y133" s="127"/>
      <c r="Z133" s="126"/>
      <c r="AA133" s="126"/>
      <c r="AB133" s="126"/>
      <c r="AC133" s="126"/>
      <c r="AD133" s="126"/>
      <c r="AE133" s="126"/>
      <c r="AF133" s="126"/>
      <c r="AG133" s="126"/>
      <c r="AH133" s="126"/>
      <c r="AI133" s="126"/>
      <c r="AJ133" s="126"/>
      <c r="AK133" s="126"/>
      <c r="AL133" s="126"/>
      <c r="AM133" s="91"/>
    </row>
    <row r="134" spans="2:39" ht="45">
      <c r="B134" s="102">
        <f t="shared" si="2"/>
        <v>15</v>
      </c>
      <c r="C134" s="119">
        <v>2013520000443</v>
      </c>
      <c r="D134" s="120" t="s">
        <v>260</v>
      </c>
      <c r="E134" s="114" t="s">
        <v>318</v>
      </c>
      <c r="F134" s="143">
        <v>71617415826</v>
      </c>
      <c r="G134" s="103" t="s">
        <v>284</v>
      </c>
      <c r="H134" s="21" t="s">
        <v>369</v>
      </c>
      <c r="I134" s="21"/>
      <c r="J134" s="21"/>
      <c r="K134" s="21" t="s">
        <v>370</v>
      </c>
      <c r="L134" s="21">
        <v>11</v>
      </c>
      <c r="M134" s="21"/>
      <c r="N134" s="128">
        <v>42004</v>
      </c>
      <c r="O134" s="21"/>
      <c r="P134" s="22"/>
      <c r="R134" s="318"/>
      <c r="S134" s="318"/>
      <c r="T134" s="318"/>
      <c r="U134" s="374"/>
      <c r="V134" s="374"/>
      <c r="W134" s="374"/>
      <c r="Y134" s="127"/>
      <c r="Z134" s="126"/>
      <c r="AA134" s="126"/>
      <c r="AB134" s="126"/>
      <c r="AC134" s="126"/>
      <c r="AD134" s="126"/>
      <c r="AE134" s="126"/>
      <c r="AF134" s="126"/>
      <c r="AG134" s="126"/>
      <c r="AH134" s="126"/>
      <c r="AI134" s="126"/>
      <c r="AJ134" s="126"/>
      <c r="AK134" s="126"/>
      <c r="AL134" s="126"/>
      <c r="AM134" s="91"/>
    </row>
    <row r="135" spans="2:39" ht="78">
      <c r="B135" s="102">
        <f t="shared" si="2"/>
        <v>16</v>
      </c>
      <c r="C135" s="119">
        <v>2013520000445</v>
      </c>
      <c r="D135" s="120" t="s">
        <v>261</v>
      </c>
      <c r="E135" s="114" t="s">
        <v>322</v>
      </c>
      <c r="F135" s="143">
        <v>287449514</v>
      </c>
      <c r="G135" s="103" t="s">
        <v>284</v>
      </c>
      <c r="H135" s="21" t="s">
        <v>369</v>
      </c>
      <c r="I135" s="21"/>
      <c r="J135" s="21"/>
      <c r="K135" s="21" t="s">
        <v>370</v>
      </c>
      <c r="L135" s="21">
        <v>11</v>
      </c>
      <c r="M135" s="21"/>
      <c r="N135" s="128">
        <v>42004</v>
      </c>
      <c r="O135" s="21"/>
      <c r="P135" s="22"/>
      <c r="R135" s="318"/>
      <c r="S135" s="318"/>
      <c r="T135" s="318"/>
      <c r="U135" s="374"/>
      <c r="V135" s="374"/>
      <c r="W135" s="374"/>
      <c r="Y135" s="127"/>
      <c r="Z135" s="126"/>
      <c r="AA135" s="126"/>
      <c r="AB135" s="126"/>
      <c r="AC135" s="126"/>
      <c r="AD135" s="126"/>
      <c r="AE135" s="126"/>
      <c r="AF135" s="126"/>
      <c r="AG135" s="126"/>
      <c r="AH135" s="126"/>
      <c r="AI135" s="126"/>
      <c r="AJ135" s="126"/>
      <c r="AK135" s="126"/>
      <c r="AL135" s="126"/>
      <c r="AM135" s="91"/>
    </row>
    <row r="136" spans="2:39" ht="60">
      <c r="B136" s="102">
        <f t="shared" si="2"/>
        <v>17</v>
      </c>
      <c r="C136" s="119">
        <v>2014520000653</v>
      </c>
      <c r="D136" s="129" t="s">
        <v>262</v>
      </c>
      <c r="E136" s="114" t="s">
        <v>324</v>
      </c>
      <c r="F136" s="143">
        <v>2359959680</v>
      </c>
      <c r="G136" s="103" t="s">
        <v>284</v>
      </c>
      <c r="H136" s="21" t="s">
        <v>369</v>
      </c>
      <c r="I136" s="21"/>
      <c r="J136" s="21"/>
      <c r="K136" s="21" t="s">
        <v>370</v>
      </c>
      <c r="L136" s="21"/>
      <c r="M136" s="21"/>
      <c r="N136" s="128"/>
      <c r="O136" s="21"/>
      <c r="P136" s="22"/>
      <c r="R136" s="318"/>
      <c r="S136" s="318"/>
      <c r="T136" s="318"/>
      <c r="U136" s="374"/>
      <c r="V136" s="374"/>
      <c r="W136" s="374"/>
      <c r="Y136" s="127"/>
      <c r="Z136" s="126"/>
      <c r="AA136" s="126"/>
      <c r="AB136" s="126"/>
      <c r="AC136" s="126"/>
      <c r="AD136" s="126"/>
      <c r="AE136" s="126"/>
      <c r="AF136" s="126"/>
      <c r="AG136" s="126"/>
      <c r="AH136" s="126"/>
      <c r="AI136" s="126"/>
      <c r="AJ136" s="126"/>
      <c r="AK136" s="126"/>
      <c r="AL136" s="126"/>
      <c r="AM136" s="91"/>
    </row>
    <row r="137" spans="2:39" ht="78">
      <c r="B137" s="102">
        <f t="shared" si="2"/>
        <v>18</v>
      </c>
      <c r="C137" s="119">
        <v>2014520000663</v>
      </c>
      <c r="D137" s="120" t="s">
        <v>263</v>
      </c>
      <c r="E137" s="21" t="s">
        <v>326</v>
      </c>
      <c r="F137" s="143">
        <v>90372200</v>
      </c>
      <c r="G137" s="103" t="s">
        <v>284</v>
      </c>
      <c r="H137" s="21" t="s">
        <v>369</v>
      </c>
      <c r="I137" s="21"/>
      <c r="J137" s="21"/>
      <c r="K137" s="21" t="s">
        <v>370</v>
      </c>
      <c r="L137" s="21">
        <v>11</v>
      </c>
      <c r="M137" s="21"/>
      <c r="N137" s="128">
        <v>42369</v>
      </c>
      <c r="O137" s="21"/>
      <c r="P137" s="22"/>
      <c r="R137" s="318"/>
      <c r="S137" s="318"/>
      <c r="T137" s="318"/>
      <c r="U137" s="374"/>
      <c r="V137" s="374"/>
      <c r="W137" s="374"/>
      <c r="Y137" s="127"/>
      <c r="Z137" s="126"/>
      <c r="AA137" s="126"/>
      <c r="AB137" s="126"/>
      <c r="AC137" s="126"/>
      <c r="AD137" s="126"/>
      <c r="AE137" s="126"/>
      <c r="AF137" s="126"/>
      <c r="AG137" s="126"/>
      <c r="AH137" s="126"/>
      <c r="AI137" s="126"/>
      <c r="AJ137" s="126"/>
      <c r="AK137" s="126"/>
      <c r="AL137" s="126"/>
      <c r="AM137" s="91"/>
    </row>
    <row r="138" spans="2:39" ht="60">
      <c r="B138" s="102">
        <f t="shared" si="2"/>
        <v>19</v>
      </c>
      <c r="C138" s="119">
        <v>2014520000665</v>
      </c>
      <c r="D138" s="120" t="s">
        <v>264</v>
      </c>
      <c r="E138" s="114" t="s">
        <v>328</v>
      </c>
      <c r="F138" s="143">
        <v>259560000</v>
      </c>
      <c r="G138" s="103" t="s">
        <v>284</v>
      </c>
      <c r="H138" s="21" t="s">
        <v>369</v>
      </c>
      <c r="I138" s="21"/>
      <c r="J138" s="21"/>
      <c r="K138" s="21" t="s">
        <v>370</v>
      </c>
      <c r="L138" s="21">
        <v>11</v>
      </c>
      <c r="M138" s="21"/>
      <c r="N138" s="128">
        <v>42369</v>
      </c>
      <c r="O138" s="21"/>
      <c r="P138" s="22"/>
      <c r="R138" s="318"/>
      <c r="S138" s="318"/>
      <c r="T138" s="318"/>
      <c r="U138" s="374"/>
      <c r="V138" s="374"/>
      <c r="W138" s="374"/>
      <c r="Y138" s="127"/>
      <c r="Z138" s="126"/>
      <c r="AA138" s="126"/>
      <c r="AB138" s="126"/>
      <c r="AC138" s="126"/>
      <c r="AD138" s="126"/>
      <c r="AE138" s="126"/>
      <c r="AF138" s="126"/>
      <c r="AG138" s="126"/>
      <c r="AH138" s="126"/>
      <c r="AI138" s="126"/>
      <c r="AJ138" s="126"/>
      <c r="AK138" s="126"/>
      <c r="AL138" s="126"/>
      <c r="AM138" s="91"/>
    </row>
    <row r="139" spans="2:39" ht="78">
      <c r="B139" s="102">
        <f t="shared" si="2"/>
        <v>20</v>
      </c>
      <c r="C139" s="119">
        <v>2014520000666</v>
      </c>
      <c r="D139" s="123" t="s">
        <v>286</v>
      </c>
      <c r="E139" s="21" t="s">
        <v>329</v>
      </c>
      <c r="F139" s="143">
        <v>90036420</v>
      </c>
      <c r="G139" s="103" t="s">
        <v>284</v>
      </c>
      <c r="H139" s="21" t="s">
        <v>369</v>
      </c>
      <c r="I139" s="21"/>
      <c r="J139" s="21"/>
      <c r="K139" s="21" t="s">
        <v>370</v>
      </c>
      <c r="L139" s="21">
        <v>11</v>
      </c>
      <c r="M139" s="21"/>
      <c r="N139" s="128">
        <v>42369</v>
      </c>
      <c r="O139" s="21"/>
      <c r="P139" s="22"/>
      <c r="R139" s="318"/>
      <c r="S139" s="318"/>
      <c r="T139" s="318"/>
      <c r="U139" s="374"/>
      <c r="V139" s="374"/>
      <c r="W139" s="374"/>
      <c r="Y139" s="127"/>
      <c r="Z139" s="126"/>
      <c r="AA139" s="126"/>
      <c r="AB139" s="126"/>
      <c r="AC139" s="126"/>
      <c r="AD139" s="126"/>
      <c r="AE139" s="126"/>
      <c r="AF139" s="126"/>
      <c r="AG139" s="126"/>
      <c r="AH139" s="126"/>
      <c r="AI139" s="126"/>
      <c r="AJ139" s="126"/>
      <c r="AK139" s="126"/>
      <c r="AL139" s="126"/>
      <c r="AM139" s="91"/>
    </row>
    <row r="140" spans="2:39" ht="90">
      <c r="B140" s="102">
        <f t="shared" si="2"/>
        <v>21</v>
      </c>
      <c r="C140" s="119">
        <v>2014520000667</v>
      </c>
      <c r="D140" s="120" t="s">
        <v>265</v>
      </c>
      <c r="E140" s="114" t="s">
        <v>331</v>
      </c>
      <c r="F140" s="143">
        <v>81643983</v>
      </c>
      <c r="G140" s="103" t="s">
        <v>284</v>
      </c>
      <c r="H140" s="21" t="s">
        <v>369</v>
      </c>
      <c r="I140" s="21"/>
      <c r="J140" s="21"/>
      <c r="K140" s="21" t="s">
        <v>370</v>
      </c>
      <c r="L140" s="21">
        <v>11</v>
      </c>
      <c r="M140" s="21"/>
      <c r="N140" s="128">
        <v>42369</v>
      </c>
      <c r="O140" s="21"/>
      <c r="P140" s="22"/>
      <c r="R140" s="318"/>
      <c r="S140" s="318"/>
      <c r="T140" s="318"/>
      <c r="U140" s="374"/>
      <c r="V140" s="374"/>
      <c r="W140" s="374"/>
      <c r="Y140" s="127"/>
      <c r="Z140" s="126"/>
      <c r="AA140" s="126"/>
      <c r="AB140" s="126"/>
      <c r="AC140" s="126"/>
      <c r="AD140" s="126"/>
      <c r="AE140" s="126"/>
      <c r="AF140" s="126"/>
      <c r="AG140" s="126"/>
      <c r="AH140" s="126"/>
      <c r="AI140" s="126"/>
      <c r="AJ140" s="126"/>
      <c r="AK140" s="126"/>
      <c r="AL140" s="126"/>
      <c r="AM140" s="91"/>
    </row>
    <row r="141" spans="2:39" ht="51.75">
      <c r="B141" s="102">
        <f t="shared" si="2"/>
        <v>22</v>
      </c>
      <c r="C141" s="119">
        <v>2014520000668</v>
      </c>
      <c r="D141" s="120" t="s">
        <v>259</v>
      </c>
      <c r="E141" s="124" t="s">
        <v>332</v>
      </c>
      <c r="F141" s="143">
        <v>16823838343</v>
      </c>
      <c r="G141" s="103" t="s">
        <v>284</v>
      </c>
      <c r="H141" s="21" t="s">
        <v>369</v>
      </c>
      <c r="I141" s="21"/>
      <c r="J141" s="21"/>
      <c r="K141" s="21" t="s">
        <v>370</v>
      </c>
      <c r="L141" s="21">
        <v>11</v>
      </c>
      <c r="M141" s="21"/>
      <c r="N141" s="128">
        <v>42369</v>
      </c>
      <c r="O141" s="21"/>
      <c r="P141" s="22"/>
      <c r="R141" s="318"/>
      <c r="S141" s="318"/>
      <c r="T141" s="318"/>
      <c r="U141" s="374"/>
      <c r="V141" s="374"/>
      <c r="W141" s="374"/>
      <c r="Y141" s="127"/>
      <c r="Z141" s="126"/>
      <c r="AA141" s="126"/>
      <c r="AB141" s="126"/>
      <c r="AC141" s="126"/>
      <c r="AD141" s="126"/>
      <c r="AE141" s="126"/>
      <c r="AF141" s="126"/>
      <c r="AG141" s="126"/>
      <c r="AH141" s="126"/>
      <c r="AI141" s="126"/>
      <c r="AJ141" s="126"/>
      <c r="AK141" s="126"/>
      <c r="AL141" s="126"/>
      <c r="AM141" s="91"/>
    </row>
    <row r="142" spans="2:39" ht="75">
      <c r="B142" s="102">
        <f t="shared" si="2"/>
        <v>23</v>
      </c>
      <c r="C142" s="119">
        <v>2014520000669</v>
      </c>
      <c r="D142" s="120" t="s">
        <v>266</v>
      </c>
      <c r="E142" s="114" t="s">
        <v>334</v>
      </c>
      <c r="F142" s="143">
        <v>43212620</v>
      </c>
      <c r="G142" s="103" t="s">
        <v>284</v>
      </c>
      <c r="H142" s="21" t="s">
        <v>369</v>
      </c>
      <c r="I142" s="21"/>
      <c r="J142" s="21"/>
      <c r="K142" s="21" t="s">
        <v>370</v>
      </c>
      <c r="L142" s="21">
        <v>11</v>
      </c>
      <c r="M142" s="21"/>
      <c r="N142" s="128">
        <v>42369</v>
      </c>
      <c r="O142" s="21"/>
      <c r="P142" s="22"/>
      <c r="R142" s="318"/>
      <c r="S142" s="318"/>
      <c r="T142" s="318"/>
      <c r="U142" s="374"/>
      <c r="V142" s="374"/>
      <c r="W142" s="374"/>
      <c r="Y142" s="127"/>
      <c r="Z142" s="126"/>
      <c r="AA142" s="126"/>
      <c r="AB142" s="126"/>
      <c r="AC142" s="126"/>
      <c r="AD142" s="126"/>
      <c r="AE142" s="126"/>
      <c r="AF142" s="126"/>
      <c r="AG142" s="126"/>
      <c r="AH142" s="126"/>
      <c r="AI142" s="126"/>
      <c r="AJ142" s="126"/>
      <c r="AK142" s="126"/>
      <c r="AL142" s="126"/>
      <c r="AM142" s="91"/>
    </row>
    <row r="143" spans="2:39" ht="105">
      <c r="B143" s="102">
        <f t="shared" si="2"/>
        <v>24</v>
      </c>
      <c r="C143" s="119">
        <v>2014520000755</v>
      </c>
      <c r="D143" s="120" t="s">
        <v>267</v>
      </c>
      <c r="E143" s="133" t="s">
        <v>335</v>
      </c>
      <c r="F143" s="143">
        <v>261847630</v>
      </c>
      <c r="G143" s="103" t="s">
        <v>284</v>
      </c>
      <c r="H143" s="21" t="s">
        <v>369</v>
      </c>
      <c r="I143" s="21"/>
      <c r="J143" s="21"/>
      <c r="K143" s="21" t="s">
        <v>370</v>
      </c>
      <c r="L143" s="21">
        <v>11</v>
      </c>
      <c r="M143" s="21"/>
      <c r="N143" s="128">
        <v>42369</v>
      </c>
      <c r="O143" s="21"/>
      <c r="P143" s="22"/>
      <c r="R143" s="318"/>
      <c r="S143" s="318"/>
      <c r="T143" s="318"/>
      <c r="U143" s="374"/>
      <c r="V143" s="374"/>
      <c r="W143" s="374"/>
      <c r="Y143" s="127"/>
      <c r="Z143" s="126"/>
      <c r="AA143" s="126"/>
      <c r="AB143" s="126"/>
      <c r="AC143" s="126"/>
      <c r="AD143" s="126"/>
      <c r="AE143" s="126"/>
      <c r="AF143" s="126"/>
      <c r="AG143" s="126"/>
      <c r="AH143" s="126"/>
      <c r="AI143" s="126"/>
      <c r="AJ143" s="126"/>
      <c r="AK143" s="126"/>
      <c r="AL143" s="126"/>
      <c r="AM143" s="91"/>
    </row>
    <row r="144" spans="2:39" ht="60">
      <c r="B144" s="102">
        <f t="shared" si="2"/>
        <v>25</v>
      </c>
      <c r="C144" s="119">
        <v>2014520000756</v>
      </c>
      <c r="D144" s="120" t="s">
        <v>268</v>
      </c>
      <c r="E144" s="114" t="s">
        <v>337</v>
      </c>
      <c r="F144" s="143">
        <v>81643980</v>
      </c>
      <c r="G144" s="103" t="s">
        <v>284</v>
      </c>
      <c r="H144" s="21" t="s">
        <v>369</v>
      </c>
      <c r="I144" s="21"/>
      <c r="J144" s="21"/>
      <c r="K144" s="21" t="s">
        <v>370</v>
      </c>
      <c r="L144" s="21">
        <v>11</v>
      </c>
      <c r="M144" s="21"/>
      <c r="N144" s="128">
        <v>42369</v>
      </c>
      <c r="O144" s="21"/>
      <c r="P144" s="22"/>
      <c r="R144" s="318"/>
      <c r="S144" s="318"/>
      <c r="T144" s="318"/>
      <c r="U144" s="374"/>
      <c r="V144" s="374"/>
      <c r="W144" s="374"/>
      <c r="Y144" s="127"/>
      <c r="Z144" s="126"/>
      <c r="AA144" s="126"/>
      <c r="AB144" s="126"/>
      <c r="AC144" s="126"/>
      <c r="AD144" s="126"/>
      <c r="AE144" s="126"/>
      <c r="AF144" s="126"/>
      <c r="AG144" s="126"/>
      <c r="AH144" s="126"/>
      <c r="AI144" s="126"/>
      <c r="AJ144" s="126"/>
      <c r="AK144" s="126"/>
      <c r="AL144" s="126"/>
      <c r="AM144" s="91"/>
    </row>
    <row r="145" spans="2:39" ht="75">
      <c r="B145" s="102">
        <f t="shared" si="2"/>
        <v>26</v>
      </c>
      <c r="C145" s="119">
        <v>2014520000757</v>
      </c>
      <c r="D145" s="120" t="s">
        <v>269</v>
      </c>
      <c r="E145" s="21" t="s">
        <v>339</v>
      </c>
      <c r="F145" s="143">
        <v>3061000000</v>
      </c>
      <c r="G145" s="103" t="s">
        <v>284</v>
      </c>
      <c r="H145" s="21" t="s">
        <v>369</v>
      </c>
      <c r="I145" s="21"/>
      <c r="J145" s="21"/>
      <c r="K145" s="21" t="s">
        <v>370</v>
      </c>
      <c r="L145" s="21">
        <v>11</v>
      </c>
      <c r="M145" s="21"/>
      <c r="N145" s="128">
        <v>42369</v>
      </c>
      <c r="O145" s="21"/>
      <c r="P145" s="22"/>
      <c r="R145" s="318"/>
      <c r="S145" s="318"/>
      <c r="T145" s="318"/>
      <c r="U145" s="374"/>
      <c r="V145" s="374"/>
      <c r="W145" s="374"/>
      <c r="Y145" s="127"/>
      <c r="Z145" s="126"/>
      <c r="AA145" s="126"/>
      <c r="AB145" s="126"/>
      <c r="AC145" s="126"/>
      <c r="AD145" s="126"/>
      <c r="AE145" s="126"/>
      <c r="AF145" s="126"/>
      <c r="AG145" s="126"/>
      <c r="AH145" s="126"/>
      <c r="AI145" s="126"/>
      <c r="AJ145" s="126"/>
      <c r="AK145" s="126"/>
      <c r="AL145" s="126"/>
      <c r="AM145" s="91"/>
    </row>
    <row r="146" spans="2:39" ht="75">
      <c r="B146" s="102">
        <f t="shared" si="2"/>
        <v>27</v>
      </c>
      <c r="C146" s="119">
        <v>2014520000758</v>
      </c>
      <c r="D146" s="129" t="s">
        <v>270</v>
      </c>
      <c r="E146" s="133" t="s">
        <v>366</v>
      </c>
      <c r="F146" s="143">
        <v>567336000</v>
      </c>
      <c r="G146" s="103" t="s">
        <v>284</v>
      </c>
      <c r="H146" s="21" t="s">
        <v>369</v>
      </c>
      <c r="I146" s="21"/>
      <c r="J146" s="21"/>
      <c r="K146" s="21" t="s">
        <v>370</v>
      </c>
      <c r="L146" s="21">
        <v>11</v>
      </c>
      <c r="M146" s="21"/>
      <c r="N146" s="128">
        <v>42369</v>
      </c>
      <c r="O146" s="21"/>
      <c r="P146" s="22"/>
      <c r="R146" s="318"/>
      <c r="S146" s="318"/>
      <c r="T146" s="318"/>
      <c r="U146" s="374"/>
      <c r="V146" s="374"/>
      <c r="W146" s="374"/>
      <c r="Y146" s="127"/>
      <c r="Z146" s="126"/>
      <c r="AA146" s="126"/>
      <c r="AB146" s="126"/>
      <c r="AC146" s="126"/>
      <c r="AD146" s="126"/>
      <c r="AE146" s="126"/>
      <c r="AF146" s="126"/>
      <c r="AG146" s="126"/>
      <c r="AH146" s="126"/>
      <c r="AI146" s="126"/>
      <c r="AJ146" s="126"/>
      <c r="AK146" s="126"/>
      <c r="AL146" s="126"/>
      <c r="AM146" s="91"/>
    </row>
    <row r="147" spans="2:39" ht="90.75">
      <c r="B147" s="102">
        <f t="shared" si="2"/>
        <v>28</v>
      </c>
      <c r="C147" s="119">
        <v>2014520000759</v>
      </c>
      <c r="D147" s="120" t="s">
        <v>271</v>
      </c>
      <c r="E147" s="21" t="s">
        <v>341</v>
      </c>
      <c r="F147" s="143">
        <v>725256999</v>
      </c>
      <c r="G147" s="103" t="s">
        <v>284</v>
      </c>
      <c r="H147" s="21" t="s">
        <v>369</v>
      </c>
      <c r="I147" s="21"/>
      <c r="J147" s="21"/>
      <c r="K147" s="21" t="s">
        <v>370</v>
      </c>
      <c r="L147" s="21">
        <v>11</v>
      </c>
      <c r="M147" s="21"/>
      <c r="N147" s="128">
        <v>42369</v>
      </c>
      <c r="O147" s="21"/>
      <c r="P147" s="22"/>
      <c r="R147" s="318"/>
      <c r="S147" s="318"/>
      <c r="T147" s="318"/>
      <c r="U147" s="374"/>
      <c r="V147" s="374"/>
      <c r="W147" s="374"/>
      <c r="Y147" s="127"/>
      <c r="Z147" s="126"/>
      <c r="AA147" s="126"/>
      <c r="AB147" s="126"/>
      <c r="AC147" s="126"/>
      <c r="AD147" s="126"/>
      <c r="AE147" s="126"/>
      <c r="AF147" s="126"/>
      <c r="AG147" s="126"/>
      <c r="AH147" s="126"/>
      <c r="AI147" s="126"/>
      <c r="AJ147" s="126"/>
      <c r="AK147" s="126"/>
      <c r="AL147" s="126"/>
      <c r="AM147" s="91"/>
    </row>
    <row r="148" spans="2:39" ht="51.75">
      <c r="B148" s="102">
        <f t="shared" si="2"/>
        <v>29</v>
      </c>
      <c r="C148" s="119">
        <v>2014520000760</v>
      </c>
      <c r="D148" s="120" t="s">
        <v>272</v>
      </c>
      <c r="E148" s="21" t="s">
        <v>342</v>
      </c>
      <c r="F148" s="143">
        <v>253821870</v>
      </c>
      <c r="G148" s="103" t="s">
        <v>284</v>
      </c>
      <c r="H148" s="21" t="s">
        <v>369</v>
      </c>
      <c r="I148" s="21"/>
      <c r="J148" s="21"/>
      <c r="K148" s="21" t="s">
        <v>370</v>
      </c>
      <c r="L148" s="21">
        <v>11</v>
      </c>
      <c r="M148" s="21"/>
      <c r="N148" s="128">
        <v>42369</v>
      </c>
      <c r="O148" s="21"/>
      <c r="P148" s="22"/>
      <c r="R148" s="318"/>
      <c r="S148" s="318"/>
      <c r="T148" s="318"/>
      <c r="U148" s="374"/>
      <c r="V148" s="374"/>
      <c r="W148" s="374"/>
      <c r="Y148" s="127"/>
      <c r="Z148" s="126"/>
      <c r="AA148" s="126"/>
      <c r="AB148" s="126"/>
      <c r="AC148" s="126"/>
      <c r="AD148" s="126"/>
      <c r="AE148" s="126"/>
      <c r="AF148" s="126"/>
      <c r="AG148" s="126"/>
      <c r="AH148" s="126"/>
      <c r="AI148" s="126"/>
      <c r="AJ148" s="126"/>
      <c r="AK148" s="126"/>
      <c r="AL148" s="126"/>
      <c r="AM148" s="91"/>
    </row>
    <row r="149" spans="2:39" ht="60">
      <c r="B149" s="102">
        <f t="shared" si="2"/>
        <v>30</v>
      </c>
      <c r="C149" s="119">
        <v>2014520000761</v>
      </c>
      <c r="D149" s="120" t="s">
        <v>273</v>
      </c>
      <c r="E149" s="21" t="s">
        <v>343</v>
      </c>
      <c r="F149" s="143">
        <v>5775546306</v>
      </c>
      <c r="G149" s="103" t="s">
        <v>284</v>
      </c>
      <c r="H149" s="21" t="s">
        <v>369</v>
      </c>
      <c r="I149" s="21"/>
      <c r="J149" s="21"/>
      <c r="K149" s="21" t="s">
        <v>370</v>
      </c>
      <c r="L149" s="21">
        <v>11</v>
      </c>
      <c r="M149" s="21"/>
      <c r="N149" s="128">
        <v>42369</v>
      </c>
      <c r="O149" s="21"/>
      <c r="P149" s="22"/>
      <c r="R149" s="318"/>
      <c r="S149" s="318"/>
      <c r="T149" s="318"/>
      <c r="U149" s="374"/>
      <c r="V149" s="374"/>
      <c r="W149" s="374"/>
      <c r="Y149" s="127"/>
      <c r="Z149" s="126"/>
      <c r="AA149" s="126"/>
      <c r="AB149" s="126"/>
      <c r="AC149" s="126"/>
      <c r="AD149" s="126"/>
      <c r="AE149" s="126"/>
      <c r="AF149" s="126"/>
      <c r="AG149" s="126"/>
      <c r="AH149" s="126"/>
      <c r="AI149" s="126"/>
      <c r="AJ149" s="126"/>
      <c r="AK149" s="126"/>
      <c r="AL149" s="126"/>
      <c r="AM149" s="91"/>
    </row>
    <row r="150" spans="2:39" ht="78">
      <c r="B150" s="102">
        <f t="shared" si="2"/>
        <v>31</v>
      </c>
      <c r="C150" s="119">
        <v>2014520000762</v>
      </c>
      <c r="D150" s="120" t="s">
        <v>274</v>
      </c>
      <c r="E150" s="114" t="s">
        <v>344</v>
      </c>
      <c r="F150" s="143">
        <v>352667880</v>
      </c>
      <c r="G150" s="103" t="s">
        <v>284</v>
      </c>
      <c r="H150" s="21" t="s">
        <v>369</v>
      </c>
      <c r="I150" s="21"/>
      <c r="J150" s="21"/>
      <c r="K150" s="21" t="s">
        <v>370</v>
      </c>
      <c r="L150" s="21">
        <v>11</v>
      </c>
      <c r="M150" s="21"/>
      <c r="N150" s="128">
        <v>42369</v>
      </c>
      <c r="O150" s="21"/>
      <c r="P150" s="22"/>
      <c r="R150" s="318"/>
      <c r="S150" s="318"/>
      <c r="T150" s="318"/>
      <c r="U150" s="374"/>
      <c r="V150" s="374"/>
      <c r="W150" s="374"/>
      <c r="Y150" s="127"/>
      <c r="Z150" s="126"/>
      <c r="AA150" s="126"/>
      <c r="AB150" s="126"/>
      <c r="AC150" s="126"/>
      <c r="AD150" s="126"/>
      <c r="AE150" s="126"/>
      <c r="AF150" s="126"/>
      <c r="AG150" s="126"/>
      <c r="AH150" s="126"/>
      <c r="AI150" s="126"/>
      <c r="AJ150" s="126"/>
      <c r="AK150" s="126"/>
      <c r="AL150" s="126"/>
      <c r="AM150" s="91"/>
    </row>
    <row r="151" spans="2:39" ht="60">
      <c r="B151" s="102">
        <f t="shared" si="2"/>
        <v>32</v>
      </c>
      <c r="C151" s="119">
        <v>2014520000763</v>
      </c>
      <c r="D151" s="120" t="s">
        <v>275</v>
      </c>
      <c r="E151" s="21" t="s">
        <v>345</v>
      </c>
      <c r="F151" s="143">
        <v>353265356</v>
      </c>
      <c r="G151" s="103" t="s">
        <v>284</v>
      </c>
      <c r="H151" s="21" t="s">
        <v>369</v>
      </c>
      <c r="I151" s="21"/>
      <c r="J151" s="21"/>
      <c r="K151" s="21" t="s">
        <v>370</v>
      </c>
      <c r="L151" s="21">
        <v>11</v>
      </c>
      <c r="M151" s="21"/>
      <c r="N151" s="128">
        <v>42369</v>
      </c>
      <c r="O151" s="21"/>
      <c r="P151" s="22"/>
      <c r="R151" s="318"/>
      <c r="S151" s="318"/>
      <c r="T151" s="318"/>
      <c r="U151" s="374"/>
      <c r="V151" s="374"/>
      <c r="W151" s="374"/>
      <c r="Y151" s="127"/>
      <c r="Z151" s="126"/>
      <c r="AA151" s="126"/>
      <c r="AB151" s="126"/>
      <c r="AC151" s="126"/>
      <c r="AD151" s="126"/>
      <c r="AE151" s="126"/>
      <c r="AF151" s="126"/>
      <c r="AG151" s="126"/>
      <c r="AH151" s="126"/>
      <c r="AI151" s="126"/>
      <c r="AJ151" s="126"/>
      <c r="AK151" s="126"/>
      <c r="AL151" s="126"/>
      <c r="AM151" s="91"/>
    </row>
    <row r="152" spans="2:39" ht="78">
      <c r="B152" s="102">
        <f t="shared" si="2"/>
        <v>33</v>
      </c>
      <c r="C152" s="119">
        <v>2014520000764</v>
      </c>
      <c r="D152" s="120" t="s">
        <v>276</v>
      </c>
      <c r="E152" s="21" t="s">
        <v>347</v>
      </c>
      <c r="F152" s="143">
        <v>746014580</v>
      </c>
      <c r="G152" s="103" t="s">
        <v>284</v>
      </c>
      <c r="H152" s="21" t="s">
        <v>369</v>
      </c>
      <c r="I152" s="21"/>
      <c r="J152" s="21"/>
      <c r="K152" s="21" t="s">
        <v>370</v>
      </c>
      <c r="L152" s="21">
        <v>11</v>
      </c>
      <c r="M152" s="21"/>
      <c r="N152" s="128">
        <v>42369</v>
      </c>
      <c r="O152" s="21"/>
      <c r="P152" s="22"/>
      <c r="R152" s="318"/>
      <c r="S152" s="318"/>
      <c r="T152" s="318"/>
      <c r="U152" s="374"/>
      <c r="V152" s="374"/>
      <c r="W152" s="374"/>
      <c r="Y152" s="127"/>
      <c r="Z152" s="126"/>
      <c r="AA152" s="126"/>
      <c r="AB152" s="126"/>
      <c r="AC152" s="126"/>
      <c r="AD152" s="126"/>
      <c r="AE152" s="126"/>
      <c r="AF152" s="126"/>
      <c r="AG152" s="126"/>
      <c r="AH152" s="126"/>
      <c r="AI152" s="126"/>
      <c r="AJ152" s="126"/>
      <c r="AK152" s="126"/>
      <c r="AL152" s="126"/>
      <c r="AM152" s="91"/>
    </row>
    <row r="153" spans="2:39" ht="105">
      <c r="B153" s="102">
        <f t="shared" si="2"/>
        <v>34</v>
      </c>
      <c r="C153" s="119">
        <v>2014520000765</v>
      </c>
      <c r="D153" s="120" t="s">
        <v>277</v>
      </c>
      <c r="E153" s="114" t="s">
        <v>349</v>
      </c>
      <c r="F153" s="143">
        <v>222978246</v>
      </c>
      <c r="G153" s="103" t="s">
        <v>284</v>
      </c>
      <c r="H153" s="21" t="s">
        <v>369</v>
      </c>
      <c r="I153" s="21"/>
      <c r="J153" s="21"/>
      <c r="K153" s="21" t="s">
        <v>370</v>
      </c>
      <c r="L153" s="21">
        <v>11</v>
      </c>
      <c r="M153" s="21"/>
      <c r="N153" s="128">
        <v>42369</v>
      </c>
      <c r="O153" s="21"/>
      <c r="P153" s="22"/>
      <c r="R153" s="318"/>
      <c r="S153" s="318"/>
      <c r="T153" s="318"/>
      <c r="U153" s="374"/>
      <c r="V153" s="374"/>
      <c r="W153" s="374"/>
      <c r="Y153" s="127"/>
      <c r="Z153" s="126"/>
      <c r="AA153" s="126"/>
      <c r="AB153" s="126"/>
      <c r="AC153" s="126"/>
      <c r="AD153" s="126"/>
      <c r="AE153" s="126"/>
      <c r="AF153" s="126"/>
      <c r="AG153" s="126"/>
      <c r="AH153" s="126"/>
      <c r="AI153" s="126"/>
      <c r="AJ153" s="126"/>
      <c r="AK153" s="126"/>
      <c r="AL153" s="126"/>
      <c r="AM153" s="91"/>
    </row>
    <row r="154" spans="2:39" ht="60">
      <c r="B154" s="102">
        <f t="shared" si="2"/>
        <v>35</v>
      </c>
      <c r="C154" s="119">
        <v>2014520000766</v>
      </c>
      <c r="D154" s="120" t="s">
        <v>278</v>
      </c>
      <c r="E154" s="133" t="s">
        <v>350</v>
      </c>
      <c r="F154" s="143">
        <v>2127919846</v>
      </c>
      <c r="G154" s="103" t="s">
        <v>284</v>
      </c>
      <c r="H154" s="21" t="s">
        <v>369</v>
      </c>
      <c r="I154" s="21"/>
      <c r="J154" s="21"/>
      <c r="K154" s="21" t="s">
        <v>370</v>
      </c>
      <c r="L154" s="21">
        <v>11</v>
      </c>
      <c r="M154" s="21"/>
      <c r="N154" s="128">
        <v>42369</v>
      </c>
      <c r="O154" s="21"/>
      <c r="P154" s="22"/>
      <c r="R154" s="318"/>
      <c r="S154" s="318"/>
      <c r="T154" s="318"/>
      <c r="U154" s="374"/>
      <c r="V154" s="374"/>
      <c r="W154" s="374"/>
      <c r="Y154" s="127"/>
      <c r="Z154" s="126"/>
      <c r="AA154" s="126"/>
      <c r="AB154" s="126"/>
      <c r="AC154" s="126"/>
      <c r="AD154" s="126"/>
      <c r="AE154" s="126"/>
      <c r="AF154" s="126"/>
      <c r="AG154" s="126"/>
      <c r="AH154" s="126"/>
      <c r="AI154" s="126"/>
      <c r="AJ154" s="126"/>
      <c r="AK154" s="126"/>
      <c r="AL154" s="126"/>
      <c r="AM154" s="91"/>
    </row>
    <row r="155" spans="2:39" ht="78">
      <c r="B155" s="102">
        <f t="shared" si="2"/>
        <v>36</v>
      </c>
      <c r="C155" s="119">
        <v>2014520000767</v>
      </c>
      <c r="D155" s="120" t="s">
        <v>279</v>
      </c>
      <c r="E155" s="21" t="s">
        <v>352</v>
      </c>
      <c r="F155" s="143">
        <v>55599400</v>
      </c>
      <c r="G155" s="103" t="s">
        <v>284</v>
      </c>
      <c r="H155" s="21" t="s">
        <v>369</v>
      </c>
      <c r="I155" s="21"/>
      <c r="J155" s="21"/>
      <c r="K155" s="21" t="s">
        <v>370</v>
      </c>
      <c r="L155" s="21">
        <v>11</v>
      </c>
      <c r="M155" s="21"/>
      <c r="N155" s="128">
        <v>42369</v>
      </c>
      <c r="O155" s="21"/>
      <c r="P155" s="22"/>
      <c r="R155" s="318"/>
      <c r="S155" s="318"/>
      <c r="T155" s="318"/>
      <c r="U155" s="374"/>
      <c r="V155" s="374"/>
      <c r="W155" s="374"/>
      <c r="Y155" s="127"/>
      <c r="Z155" s="126"/>
      <c r="AA155" s="126"/>
      <c r="AB155" s="126"/>
      <c r="AC155" s="126"/>
      <c r="AD155" s="126"/>
      <c r="AE155" s="126"/>
      <c r="AF155" s="126"/>
      <c r="AG155" s="126"/>
      <c r="AH155" s="126"/>
      <c r="AI155" s="126"/>
      <c r="AJ155" s="126"/>
      <c r="AK155" s="126"/>
      <c r="AL155" s="126"/>
      <c r="AM155" s="91"/>
    </row>
    <row r="156" spans="2:39" ht="100.5" customHeight="1">
      <c r="B156" s="102">
        <f t="shared" si="2"/>
        <v>37</v>
      </c>
      <c r="C156" s="119">
        <v>2014520000768</v>
      </c>
      <c r="D156" s="120" t="s">
        <v>280</v>
      </c>
      <c r="E156" s="114" t="s">
        <v>354</v>
      </c>
      <c r="F156" s="143">
        <v>105830440</v>
      </c>
      <c r="G156" s="103" t="s">
        <v>284</v>
      </c>
      <c r="H156" s="21" t="s">
        <v>369</v>
      </c>
      <c r="I156" s="21"/>
      <c r="J156" s="21"/>
      <c r="K156" s="21" t="s">
        <v>370</v>
      </c>
      <c r="L156" s="21">
        <v>11</v>
      </c>
      <c r="M156" s="21"/>
      <c r="N156" s="128">
        <v>42369</v>
      </c>
      <c r="O156" s="21"/>
      <c r="P156" s="22"/>
      <c r="R156" s="318"/>
      <c r="S156" s="318"/>
      <c r="T156" s="318"/>
      <c r="U156" s="374"/>
      <c r="V156" s="374"/>
      <c r="W156" s="374"/>
      <c r="Y156" s="127"/>
      <c r="Z156" s="126"/>
      <c r="AA156" s="126"/>
      <c r="AB156" s="126"/>
      <c r="AC156" s="126"/>
      <c r="AD156" s="126"/>
      <c r="AE156" s="126"/>
      <c r="AF156" s="126"/>
      <c r="AG156" s="126"/>
      <c r="AH156" s="126"/>
      <c r="AI156" s="126"/>
      <c r="AJ156" s="126"/>
      <c r="AK156" s="126"/>
      <c r="AL156" s="126"/>
      <c r="AM156" s="91"/>
    </row>
    <row r="157" spans="2:39" ht="87.75" customHeight="1">
      <c r="B157" s="102">
        <f t="shared" si="2"/>
        <v>38</v>
      </c>
      <c r="C157" s="119">
        <v>2014520000769</v>
      </c>
      <c r="D157" s="120" t="s">
        <v>281</v>
      </c>
      <c r="E157" s="21" t="s">
        <v>355</v>
      </c>
      <c r="F157" s="143">
        <v>805469270</v>
      </c>
      <c r="G157" s="103" t="s">
        <v>284</v>
      </c>
      <c r="H157" s="21" t="s">
        <v>369</v>
      </c>
      <c r="I157" s="21"/>
      <c r="J157" s="21"/>
      <c r="K157" s="21" t="s">
        <v>370</v>
      </c>
      <c r="L157" s="21">
        <v>11</v>
      </c>
      <c r="M157" s="21"/>
      <c r="N157" s="128">
        <v>42369</v>
      </c>
      <c r="O157" s="21"/>
      <c r="P157" s="22"/>
      <c r="R157" s="318"/>
      <c r="S157" s="318"/>
      <c r="T157" s="318"/>
      <c r="U157" s="374"/>
      <c r="V157" s="374"/>
      <c r="W157" s="374"/>
      <c r="Y157" s="127"/>
      <c r="Z157" s="126"/>
      <c r="AA157" s="126"/>
      <c r="AB157" s="126"/>
      <c r="AC157" s="126"/>
      <c r="AD157" s="126"/>
      <c r="AE157" s="126"/>
      <c r="AF157" s="126"/>
      <c r="AG157" s="126"/>
      <c r="AH157" s="126"/>
      <c r="AI157" s="126"/>
      <c r="AJ157" s="126"/>
      <c r="AK157" s="126"/>
      <c r="AL157" s="126"/>
      <c r="AM157" s="91"/>
    </row>
    <row r="158" spans="2:39" ht="60">
      <c r="B158" s="102">
        <f t="shared" si="2"/>
        <v>39</v>
      </c>
      <c r="C158" s="119">
        <v>2014520000770</v>
      </c>
      <c r="D158" s="120" t="s">
        <v>282</v>
      </c>
      <c r="E158" s="21" t="s">
        <v>357</v>
      </c>
      <c r="F158" s="143">
        <v>61440000</v>
      </c>
      <c r="G158" s="103" t="s">
        <v>284</v>
      </c>
      <c r="H158" s="21" t="s">
        <v>369</v>
      </c>
      <c r="I158" s="21"/>
      <c r="J158" s="21"/>
      <c r="K158" s="21" t="s">
        <v>370</v>
      </c>
      <c r="L158" s="21">
        <v>11</v>
      </c>
      <c r="M158" s="21"/>
      <c r="N158" s="128">
        <v>42369</v>
      </c>
      <c r="O158" s="21"/>
      <c r="P158" s="22"/>
      <c r="R158" s="318"/>
      <c r="S158" s="318"/>
      <c r="T158" s="318"/>
      <c r="U158" s="374"/>
      <c r="V158" s="374"/>
      <c r="W158" s="374"/>
      <c r="Y158" s="127"/>
      <c r="Z158" s="126"/>
      <c r="AA158" s="126"/>
      <c r="AB158" s="126"/>
      <c r="AC158" s="126"/>
      <c r="AD158" s="126"/>
      <c r="AE158" s="126"/>
      <c r="AF158" s="126"/>
      <c r="AG158" s="126"/>
      <c r="AH158" s="126"/>
      <c r="AI158" s="126"/>
      <c r="AJ158" s="126"/>
      <c r="AK158" s="126"/>
      <c r="AL158" s="126"/>
      <c r="AM158" s="91"/>
    </row>
    <row r="159" spans="2:39" ht="64.5" customHeight="1">
      <c r="B159" s="102">
        <f t="shared" si="2"/>
        <v>40</v>
      </c>
      <c r="C159" s="119">
        <v>2014520000771</v>
      </c>
      <c r="D159" s="120" t="s">
        <v>283</v>
      </c>
      <c r="E159" s="133" t="s">
        <v>363</v>
      </c>
      <c r="F159" s="143">
        <v>63806990404</v>
      </c>
      <c r="G159" s="103" t="s">
        <v>284</v>
      </c>
      <c r="H159" s="21" t="s">
        <v>369</v>
      </c>
      <c r="I159" s="21"/>
      <c r="J159" s="21"/>
      <c r="K159" s="21" t="s">
        <v>370</v>
      </c>
      <c r="L159" s="21">
        <v>11</v>
      </c>
      <c r="M159" s="21"/>
      <c r="N159" s="128">
        <v>42369</v>
      </c>
      <c r="O159" s="21"/>
      <c r="P159" s="22"/>
      <c r="R159" s="318"/>
      <c r="S159" s="318"/>
      <c r="T159" s="318"/>
      <c r="U159" s="374"/>
      <c r="V159" s="374"/>
      <c r="W159" s="374"/>
      <c r="Y159" s="127"/>
      <c r="Z159" s="126"/>
      <c r="AA159" s="126"/>
      <c r="AB159" s="126"/>
      <c r="AC159" s="126"/>
      <c r="AD159" s="126"/>
      <c r="AE159" s="126"/>
      <c r="AF159" s="126"/>
      <c r="AG159" s="126"/>
      <c r="AH159" s="126"/>
      <c r="AI159" s="126"/>
      <c r="AJ159" s="126"/>
      <c r="AK159" s="126"/>
      <c r="AL159" s="126"/>
      <c r="AM159" s="91"/>
    </row>
    <row r="160" spans="2:39" ht="45">
      <c r="B160" s="102">
        <f t="shared" si="2"/>
        <v>41</v>
      </c>
      <c r="C160" s="119">
        <v>2013520000539</v>
      </c>
      <c r="D160" s="120" t="s">
        <v>374</v>
      </c>
      <c r="E160" s="114" t="s">
        <v>385</v>
      </c>
      <c r="F160" s="109">
        <v>247177775</v>
      </c>
      <c r="G160" s="103" t="s">
        <v>378</v>
      </c>
      <c r="H160" s="135">
        <v>1</v>
      </c>
      <c r="I160" s="21" t="s">
        <v>379</v>
      </c>
      <c r="J160" s="149">
        <v>247177775</v>
      </c>
      <c r="K160" s="21" t="s">
        <v>380</v>
      </c>
      <c r="L160" s="21" t="s">
        <v>381</v>
      </c>
      <c r="M160" s="128">
        <v>41586</v>
      </c>
      <c r="N160" s="128">
        <v>41907</v>
      </c>
      <c r="O160" s="21"/>
      <c r="P160" s="22"/>
      <c r="R160" s="318"/>
      <c r="S160" s="318"/>
      <c r="T160" s="318"/>
      <c r="U160" s="374"/>
      <c r="V160" s="374"/>
      <c r="W160" s="374"/>
      <c r="Y160" s="127"/>
      <c r="Z160" s="126"/>
      <c r="AA160" s="126"/>
      <c r="AB160" s="126"/>
      <c r="AC160" s="126"/>
      <c r="AD160" s="126"/>
      <c r="AE160" s="126"/>
      <c r="AF160" s="126"/>
      <c r="AG160" s="126"/>
      <c r="AH160" s="126"/>
      <c r="AI160" s="126"/>
      <c r="AJ160" s="126"/>
      <c r="AK160" s="126"/>
      <c r="AL160" s="126"/>
      <c r="AM160" s="91"/>
    </row>
    <row r="161" spans="2:39" ht="81.75" customHeight="1">
      <c r="B161" s="102">
        <f t="shared" si="2"/>
        <v>42</v>
      </c>
      <c r="C161" s="150">
        <v>2013520000328</v>
      </c>
      <c r="D161" s="129" t="s">
        <v>383</v>
      </c>
      <c r="E161" s="21" t="s">
        <v>395</v>
      </c>
      <c r="F161" s="151">
        <v>100000000</v>
      </c>
      <c r="G161" s="124" t="s">
        <v>384</v>
      </c>
      <c r="H161" s="135">
        <v>1</v>
      </c>
      <c r="I161" s="21" t="s">
        <v>382</v>
      </c>
      <c r="J161" s="149">
        <v>100000000</v>
      </c>
      <c r="K161" s="21" t="s">
        <v>380</v>
      </c>
      <c r="L161" s="21" t="s">
        <v>381</v>
      </c>
      <c r="M161" s="128">
        <v>41716</v>
      </c>
      <c r="N161" s="128">
        <v>41940</v>
      </c>
      <c r="O161" s="21"/>
      <c r="P161" s="22"/>
      <c r="R161" s="318"/>
      <c r="S161" s="318"/>
      <c r="T161" s="318"/>
      <c r="U161" s="374"/>
      <c r="V161" s="374"/>
      <c r="W161" s="374"/>
      <c r="Y161" s="127"/>
      <c r="Z161" s="126"/>
      <c r="AA161" s="126"/>
      <c r="AB161" s="126"/>
      <c r="AC161" s="126"/>
      <c r="AD161" s="126"/>
      <c r="AE161" s="126"/>
      <c r="AF161" s="126"/>
      <c r="AG161" s="126"/>
      <c r="AH161" s="126"/>
      <c r="AI161" s="126"/>
      <c r="AJ161" s="126"/>
      <c r="AK161" s="126"/>
      <c r="AL161" s="126"/>
      <c r="AM161" s="91"/>
    </row>
    <row r="162" spans="2:39" ht="51.75">
      <c r="B162" s="102">
        <f t="shared" si="2"/>
        <v>43</v>
      </c>
      <c r="C162" s="150">
        <v>2013520000354</v>
      </c>
      <c r="D162" s="129" t="s">
        <v>386</v>
      </c>
      <c r="E162" s="21" t="s">
        <v>388</v>
      </c>
      <c r="F162" s="151">
        <v>133000000</v>
      </c>
      <c r="G162" s="103" t="s">
        <v>390</v>
      </c>
      <c r="H162" s="135">
        <v>1</v>
      </c>
      <c r="I162" s="21" t="s">
        <v>391</v>
      </c>
      <c r="J162" s="149">
        <v>133000000</v>
      </c>
      <c r="K162" s="21" t="s">
        <v>380</v>
      </c>
      <c r="L162" s="21"/>
      <c r="M162" s="128">
        <v>41624</v>
      </c>
      <c r="N162" s="128">
        <v>42074</v>
      </c>
      <c r="O162" s="21"/>
      <c r="P162" s="22"/>
      <c r="R162" s="318"/>
      <c r="S162" s="318"/>
      <c r="T162" s="318"/>
      <c r="U162" s="374"/>
      <c r="V162" s="374"/>
      <c r="W162" s="374"/>
      <c r="Y162" s="127"/>
      <c r="Z162" s="126"/>
      <c r="AA162" s="126"/>
      <c r="AB162" s="126"/>
      <c r="AC162" s="126"/>
      <c r="AD162" s="126"/>
      <c r="AE162" s="126"/>
      <c r="AF162" s="126"/>
      <c r="AG162" s="126"/>
      <c r="AH162" s="126"/>
      <c r="AI162" s="126"/>
      <c r="AJ162" s="126"/>
      <c r="AK162" s="126"/>
      <c r="AL162" s="126"/>
      <c r="AM162" s="91"/>
    </row>
    <row r="163" spans="2:39" ht="85.5" customHeight="1">
      <c r="B163" s="102">
        <f t="shared" si="2"/>
        <v>44</v>
      </c>
      <c r="C163" s="119">
        <v>2013520000497</v>
      </c>
      <c r="D163" s="120" t="s">
        <v>392</v>
      </c>
      <c r="E163" s="21" t="s">
        <v>388</v>
      </c>
      <c r="F163" s="151">
        <v>150800000</v>
      </c>
      <c r="G163" s="103" t="s">
        <v>394</v>
      </c>
      <c r="H163" s="135">
        <v>1</v>
      </c>
      <c r="I163" s="21" t="s">
        <v>396</v>
      </c>
      <c r="J163" s="149">
        <v>150800000</v>
      </c>
      <c r="K163" s="21" t="s">
        <v>380</v>
      </c>
      <c r="L163" s="21"/>
      <c r="M163" s="128">
        <v>41558</v>
      </c>
      <c r="N163" s="21"/>
      <c r="O163" s="21"/>
      <c r="P163" s="22" t="s">
        <v>397</v>
      </c>
      <c r="R163" s="318"/>
      <c r="S163" s="318"/>
      <c r="T163" s="318"/>
      <c r="U163" s="374"/>
      <c r="V163" s="374"/>
      <c r="W163" s="374"/>
      <c r="Y163" s="90"/>
      <c r="Z163" s="89"/>
      <c r="AA163" s="89"/>
      <c r="AB163" s="89"/>
      <c r="AC163" s="89"/>
      <c r="AD163" s="89"/>
      <c r="AE163" s="89"/>
      <c r="AF163" s="89"/>
      <c r="AG163" s="89"/>
      <c r="AH163" s="89"/>
      <c r="AI163" s="89"/>
      <c r="AJ163" s="89"/>
      <c r="AK163" s="89"/>
      <c r="AL163" s="89"/>
      <c r="AM163" s="91"/>
    </row>
    <row r="164" spans="2:39" ht="51.75">
      <c r="B164" s="102">
        <f t="shared" si="2"/>
        <v>45</v>
      </c>
      <c r="C164" s="119">
        <v>2013520000529</v>
      </c>
      <c r="D164" s="120" t="s">
        <v>399</v>
      </c>
      <c r="E164" s="21" t="s">
        <v>388</v>
      </c>
      <c r="F164" s="151">
        <v>120000000</v>
      </c>
      <c r="G164" s="103" t="s">
        <v>400</v>
      </c>
      <c r="H164" s="135">
        <v>1</v>
      </c>
      <c r="I164" s="21" t="s">
        <v>401</v>
      </c>
      <c r="J164" s="149">
        <v>120000000</v>
      </c>
      <c r="K164" s="21" t="s">
        <v>380</v>
      </c>
      <c r="L164" s="21"/>
      <c r="M164" s="128">
        <v>41624</v>
      </c>
      <c r="N164" s="128">
        <v>41688</v>
      </c>
      <c r="O164" s="21"/>
      <c r="P164" s="22"/>
      <c r="R164" s="318"/>
      <c r="S164" s="318"/>
      <c r="T164" s="318"/>
      <c r="U164" s="374"/>
      <c r="V164" s="374"/>
      <c r="W164" s="374"/>
      <c r="Y164" s="90"/>
      <c r="Z164" s="89"/>
      <c r="AA164" s="89"/>
      <c r="AB164" s="89"/>
      <c r="AC164" s="89"/>
      <c r="AD164" s="89"/>
      <c r="AE164" s="89"/>
      <c r="AF164" s="89"/>
      <c r="AG164" s="89"/>
      <c r="AH164" s="89"/>
      <c r="AI164" s="89"/>
      <c r="AJ164" s="89"/>
      <c r="AK164" s="89"/>
      <c r="AL164" s="89"/>
      <c r="AM164" s="91"/>
    </row>
    <row r="165" spans="2:39" ht="63" customHeight="1">
      <c r="B165" s="102">
        <f t="shared" si="2"/>
        <v>46</v>
      </c>
      <c r="C165" s="150">
        <v>2013520000339</v>
      </c>
      <c r="D165" s="129" t="s">
        <v>402</v>
      </c>
      <c r="E165" s="21" t="s">
        <v>385</v>
      </c>
      <c r="F165" s="152">
        <v>155394595</v>
      </c>
      <c r="G165" s="103" t="s">
        <v>403</v>
      </c>
      <c r="H165" s="135">
        <v>1</v>
      </c>
      <c r="I165" s="21" t="s">
        <v>404</v>
      </c>
      <c r="J165" s="152">
        <v>155394595</v>
      </c>
      <c r="K165" s="21" t="s">
        <v>380</v>
      </c>
      <c r="L165" s="21"/>
      <c r="M165" s="128">
        <v>41754</v>
      </c>
      <c r="N165" s="128">
        <v>42202</v>
      </c>
      <c r="O165" s="21"/>
      <c r="P165" s="22"/>
      <c r="R165" s="318"/>
      <c r="S165" s="318"/>
      <c r="T165" s="318"/>
      <c r="U165" s="374"/>
      <c r="V165" s="374"/>
      <c r="W165" s="374"/>
      <c r="Y165" s="90"/>
      <c r="Z165" s="89"/>
      <c r="AA165" s="89"/>
      <c r="AB165" s="89"/>
      <c r="AC165" s="89"/>
      <c r="AD165" s="89"/>
      <c r="AE165" s="89"/>
      <c r="AF165" s="89"/>
      <c r="AG165" s="89"/>
      <c r="AH165" s="89"/>
      <c r="AI165" s="89"/>
      <c r="AJ165" s="89"/>
      <c r="AK165" s="89"/>
      <c r="AL165" s="89"/>
      <c r="AM165" s="91"/>
    </row>
    <row r="166" spans="2:39" ht="93.75" customHeight="1">
      <c r="B166" s="102">
        <f t="shared" si="2"/>
        <v>47</v>
      </c>
      <c r="C166" s="119">
        <v>2014520000713</v>
      </c>
      <c r="D166" s="120" t="s">
        <v>405</v>
      </c>
      <c r="E166" s="21" t="s">
        <v>385</v>
      </c>
      <c r="F166" s="151">
        <v>157935754</v>
      </c>
      <c r="G166" s="103" t="s">
        <v>406</v>
      </c>
      <c r="H166" s="135">
        <v>1</v>
      </c>
      <c r="I166" s="21">
        <v>2015000609</v>
      </c>
      <c r="J166" s="154">
        <f>F166</f>
        <v>157935754</v>
      </c>
      <c r="K166" s="21" t="s">
        <v>380</v>
      </c>
      <c r="L166" s="21"/>
      <c r="M166" s="128">
        <v>42248</v>
      </c>
      <c r="N166" s="21"/>
      <c r="O166" s="21"/>
      <c r="P166" s="22"/>
      <c r="R166" s="318"/>
      <c r="S166" s="318"/>
      <c r="T166" s="318"/>
      <c r="U166" s="374"/>
      <c r="V166" s="374"/>
      <c r="W166" s="374"/>
      <c r="Y166" s="90"/>
      <c r="Z166" s="89"/>
      <c r="AA166" s="89"/>
      <c r="AB166" s="89"/>
      <c r="AC166" s="89"/>
      <c r="AD166" s="89"/>
      <c r="AE166" s="89"/>
      <c r="AF166" s="89"/>
      <c r="AG166" s="89"/>
      <c r="AH166" s="89"/>
      <c r="AI166" s="89"/>
      <c r="AJ166" s="89"/>
      <c r="AK166" s="89"/>
      <c r="AL166" s="89"/>
      <c r="AM166" s="91"/>
    </row>
    <row r="167" spans="2:39" ht="83.25" customHeight="1">
      <c r="B167" s="102">
        <f t="shared" si="2"/>
        <v>48</v>
      </c>
      <c r="C167" s="119">
        <v>2015520000830</v>
      </c>
      <c r="D167" s="120" t="s">
        <v>407</v>
      </c>
      <c r="E167" s="21" t="s">
        <v>388</v>
      </c>
      <c r="F167" s="155">
        <v>132000000</v>
      </c>
      <c r="G167" s="103" t="s">
        <v>408</v>
      </c>
      <c r="H167" s="135">
        <v>1</v>
      </c>
      <c r="I167" s="153">
        <v>2015000503</v>
      </c>
      <c r="J167" s="154">
        <f>F167</f>
        <v>132000000</v>
      </c>
      <c r="K167" s="21" t="s">
        <v>380</v>
      </c>
      <c r="L167" s="21"/>
      <c r="M167" s="128">
        <v>42241</v>
      </c>
      <c r="N167" s="21"/>
      <c r="O167" s="21"/>
      <c r="P167" s="22"/>
      <c r="R167" s="318"/>
      <c r="S167" s="318"/>
      <c r="T167" s="318"/>
      <c r="U167" s="374"/>
      <c r="V167" s="374"/>
      <c r="W167" s="374"/>
      <c r="Y167" s="90"/>
      <c r="Z167" s="89"/>
      <c r="AA167" s="89"/>
      <c r="AB167" s="89"/>
      <c r="AC167" s="89"/>
      <c r="AD167" s="89"/>
      <c r="AE167" s="89"/>
      <c r="AF167" s="89"/>
      <c r="AG167" s="89"/>
      <c r="AH167" s="89"/>
      <c r="AI167" s="89"/>
      <c r="AJ167" s="89"/>
      <c r="AK167" s="89"/>
      <c r="AL167" s="89"/>
      <c r="AM167" s="91"/>
    </row>
    <row r="168" spans="2:39" ht="104.25" customHeight="1">
      <c r="B168" s="102">
        <f t="shared" si="2"/>
        <v>49</v>
      </c>
      <c r="C168" s="119">
        <v>2015520000812</v>
      </c>
      <c r="D168" s="120" t="s">
        <v>409</v>
      </c>
      <c r="E168" s="21" t="s">
        <v>385</v>
      </c>
      <c r="F168" s="151">
        <v>510469500</v>
      </c>
      <c r="G168" s="103" t="s">
        <v>410</v>
      </c>
      <c r="H168" s="135">
        <v>1</v>
      </c>
      <c r="I168" s="21" t="s">
        <v>411</v>
      </c>
      <c r="J168" s="154">
        <f>F168</f>
        <v>510469500</v>
      </c>
      <c r="K168" s="21" t="s">
        <v>380</v>
      </c>
      <c r="L168" s="21"/>
      <c r="M168" s="128">
        <v>42241</v>
      </c>
      <c r="N168" s="21"/>
      <c r="O168" s="21"/>
      <c r="P168" s="22"/>
      <c r="R168" s="318"/>
      <c r="S168" s="318"/>
      <c r="T168" s="318"/>
      <c r="U168" s="374"/>
      <c r="V168" s="374"/>
      <c r="W168" s="374"/>
      <c r="Y168" s="90"/>
      <c r="Z168" s="89"/>
      <c r="AA168" s="89"/>
      <c r="AB168" s="89"/>
      <c r="AC168" s="89"/>
      <c r="AD168" s="89"/>
      <c r="AE168" s="89"/>
      <c r="AF168" s="89"/>
      <c r="AG168" s="89"/>
      <c r="AH168" s="89"/>
      <c r="AI168" s="89"/>
      <c r="AJ168" s="89"/>
      <c r="AK168" s="89"/>
      <c r="AL168" s="89"/>
      <c r="AM168" s="91"/>
    </row>
    <row r="169" spans="2:39" ht="39">
      <c r="B169" s="102">
        <f t="shared" si="2"/>
        <v>50</v>
      </c>
      <c r="C169" s="119">
        <v>2014520000744</v>
      </c>
      <c r="D169" s="120" t="s">
        <v>412</v>
      </c>
      <c r="E169" s="21" t="s">
        <v>385</v>
      </c>
      <c r="F169" s="151">
        <v>300000000</v>
      </c>
      <c r="G169" s="86" t="s">
        <v>413</v>
      </c>
      <c r="H169" s="135">
        <v>1</v>
      </c>
      <c r="I169" s="21" t="s">
        <v>414</v>
      </c>
      <c r="J169" s="154">
        <f>F169</f>
        <v>300000000</v>
      </c>
      <c r="K169" s="21"/>
      <c r="L169" s="21"/>
      <c r="M169" s="128">
        <v>42279</v>
      </c>
      <c r="N169" s="21"/>
      <c r="O169" s="21"/>
      <c r="P169" s="22"/>
      <c r="R169" s="318"/>
      <c r="S169" s="318"/>
      <c r="T169" s="318"/>
      <c r="U169" s="374"/>
      <c r="V169" s="374"/>
      <c r="W169" s="374"/>
      <c r="Y169" s="90"/>
      <c r="Z169" s="89"/>
      <c r="AA169" s="89"/>
      <c r="AB169" s="89"/>
      <c r="AC169" s="89"/>
      <c r="AD169" s="89"/>
      <c r="AE169" s="89"/>
      <c r="AF169" s="89"/>
      <c r="AG169" s="89"/>
      <c r="AH169" s="89"/>
      <c r="AI169" s="89"/>
      <c r="AJ169" s="89"/>
      <c r="AK169" s="89"/>
      <c r="AL169" s="89"/>
      <c r="AM169" s="91"/>
    </row>
    <row r="170" spans="2:39" ht="30">
      <c r="B170" s="308">
        <f t="shared" si="2"/>
        <v>51</v>
      </c>
      <c r="C170" s="353">
        <v>2013520000499</v>
      </c>
      <c r="D170" s="355" t="s">
        <v>469</v>
      </c>
      <c r="E170" s="276" t="s">
        <v>385</v>
      </c>
      <c r="F170" s="357">
        <v>725128292</v>
      </c>
      <c r="G170" s="355" t="s">
        <v>470</v>
      </c>
      <c r="H170" s="305">
        <v>2</v>
      </c>
      <c r="I170" s="21">
        <v>20140002021</v>
      </c>
      <c r="J170" s="187">
        <v>698260140</v>
      </c>
      <c r="K170" s="21" t="s">
        <v>471</v>
      </c>
      <c r="L170" s="21" t="s">
        <v>472</v>
      </c>
      <c r="M170" s="21" t="s">
        <v>473</v>
      </c>
      <c r="N170" s="21"/>
      <c r="O170" s="21"/>
      <c r="P170" s="22" t="s">
        <v>287</v>
      </c>
      <c r="R170" s="318"/>
      <c r="S170" s="318"/>
      <c r="T170" s="318"/>
      <c r="U170" s="374"/>
      <c r="V170" s="374"/>
      <c r="W170" s="374"/>
      <c r="Y170" s="141"/>
      <c r="Z170" s="142"/>
      <c r="AA170" s="142"/>
      <c r="AB170" s="142"/>
      <c r="AC170" s="142"/>
      <c r="AD170" s="142"/>
      <c r="AE170" s="142"/>
      <c r="AF170" s="142"/>
      <c r="AG170" s="142"/>
      <c r="AH170" s="142"/>
      <c r="AI170" s="142"/>
      <c r="AJ170" s="142"/>
      <c r="AK170" s="142"/>
      <c r="AL170" s="142"/>
      <c r="AM170" s="91"/>
    </row>
    <row r="171" spans="2:39" ht="30">
      <c r="B171" s="289"/>
      <c r="C171" s="354"/>
      <c r="D171" s="356"/>
      <c r="E171" s="276"/>
      <c r="F171" s="358"/>
      <c r="G171" s="356"/>
      <c r="H171" s="290"/>
      <c r="I171" s="189" t="s">
        <v>474</v>
      </c>
      <c r="J171" s="187">
        <v>14848000</v>
      </c>
      <c r="K171" s="21" t="s">
        <v>475</v>
      </c>
      <c r="L171" s="21" t="s">
        <v>472</v>
      </c>
      <c r="M171" s="21" t="s">
        <v>473</v>
      </c>
      <c r="N171" s="21"/>
      <c r="O171" s="21"/>
      <c r="P171" s="22" t="s">
        <v>287</v>
      </c>
      <c r="R171" s="318"/>
      <c r="S171" s="318"/>
      <c r="T171" s="318"/>
      <c r="U171" s="374"/>
      <c r="V171" s="374"/>
      <c r="W171" s="374"/>
      <c r="Y171" s="141"/>
      <c r="Z171" s="142"/>
      <c r="AA171" s="142"/>
      <c r="AB171" s="142"/>
      <c r="AC171" s="142"/>
      <c r="AD171" s="142"/>
      <c r="AE171" s="142"/>
      <c r="AF171" s="142"/>
      <c r="AG171" s="142"/>
      <c r="AH171" s="142"/>
      <c r="AI171" s="142"/>
      <c r="AJ171" s="142"/>
      <c r="AK171" s="142"/>
      <c r="AL171" s="142"/>
      <c r="AM171" s="91"/>
    </row>
    <row r="172" spans="2:39" ht="30">
      <c r="B172" s="308">
        <f>B170+1</f>
        <v>52</v>
      </c>
      <c r="C172" s="353">
        <v>2013520000517</v>
      </c>
      <c r="D172" s="355" t="s">
        <v>476</v>
      </c>
      <c r="E172" s="276" t="s">
        <v>385</v>
      </c>
      <c r="F172" s="357">
        <v>300005807</v>
      </c>
      <c r="G172" s="359" t="s">
        <v>418</v>
      </c>
      <c r="H172" s="305">
        <v>2</v>
      </c>
      <c r="I172" s="21"/>
      <c r="J172" s="187">
        <v>291050410</v>
      </c>
      <c r="K172" s="21" t="s">
        <v>475</v>
      </c>
      <c r="L172" s="21"/>
      <c r="M172" s="21" t="s">
        <v>477</v>
      </c>
      <c r="N172" s="167" t="s">
        <v>478</v>
      </c>
      <c r="O172" s="21"/>
      <c r="P172" s="22"/>
      <c r="R172" s="318"/>
      <c r="S172" s="318"/>
      <c r="T172" s="318"/>
      <c r="U172" s="374"/>
      <c r="V172" s="374"/>
      <c r="W172" s="374"/>
      <c r="Y172" s="141"/>
      <c r="Z172" s="142"/>
      <c r="AA172" s="142"/>
      <c r="AB172" s="142"/>
      <c r="AC172" s="142"/>
      <c r="AD172" s="142"/>
      <c r="AE172" s="142"/>
      <c r="AF172" s="142"/>
      <c r="AG172" s="142"/>
      <c r="AH172" s="142"/>
      <c r="AI172" s="142"/>
      <c r="AJ172" s="142"/>
      <c r="AK172" s="142"/>
      <c r="AL172" s="142"/>
      <c r="AM172" s="91"/>
    </row>
    <row r="173" spans="2:39" ht="30.75" thickBot="1">
      <c r="B173" s="289"/>
      <c r="C173" s="354"/>
      <c r="D173" s="356"/>
      <c r="E173" s="276"/>
      <c r="F173" s="358"/>
      <c r="G173" s="359"/>
      <c r="H173" s="290"/>
      <c r="I173" s="185" t="s">
        <v>479</v>
      </c>
      <c r="J173" s="187">
        <v>5001100</v>
      </c>
      <c r="K173" s="21" t="s">
        <v>480</v>
      </c>
      <c r="L173" s="185" t="s">
        <v>481</v>
      </c>
      <c r="M173" s="190" t="s">
        <v>482</v>
      </c>
      <c r="N173" s="190" t="s">
        <v>483</v>
      </c>
      <c r="O173" s="21"/>
      <c r="P173" s="191" t="s">
        <v>285</v>
      </c>
      <c r="R173" s="318"/>
      <c r="S173" s="318"/>
      <c r="T173" s="318"/>
      <c r="U173" s="374"/>
      <c r="V173" s="374"/>
      <c r="W173" s="374"/>
      <c r="Y173" s="141"/>
      <c r="Z173" s="142"/>
      <c r="AA173" s="142"/>
      <c r="AB173" s="142"/>
      <c r="AC173" s="142"/>
      <c r="AD173" s="142"/>
      <c r="AE173" s="142"/>
      <c r="AF173" s="142"/>
      <c r="AG173" s="142"/>
      <c r="AH173" s="142"/>
      <c r="AI173" s="142"/>
      <c r="AJ173" s="142"/>
      <c r="AK173" s="142"/>
      <c r="AL173" s="142"/>
      <c r="AM173" s="91"/>
    </row>
    <row r="174" spans="2:39" ht="30">
      <c r="B174" s="308">
        <f>B172+1</f>
        <v>53</v>
      </c>
      <c r="C174" s="345">
        <v>2013520000290</v>
      </c>
      <c r="D174" s="349" t="s">
        <v>419</v>
      </c>
      <c r="E174" s="276" t="s">
        <v>385</v>
      </c>
      <c r="F174" s="360">
        <v>110000000</v>
      </c>
      <c r="G174" s="347" t="s">
        <v>420</v>
      </c>
      <c r="H174" s="328">
        <v>2</v>
      </c>
      <c r="I174" s="185" t="s">
        <v>484</v>
      </c>
      <c r="J174" s="187">
        <v>103750000</v>
      </c>
      <c r="K174" s="192" t="s">
        <v>485</v>
      </c>
      <c r="L174" s="185" t="s">
        <v>481</v>
      </c>
      <c r="M174" s="193" t="s">
        <v>482</v>
      </c>
      <c r="N174" s="194" t="s">
        <v>486</v>
      </c>
      <c r="O174" s="21"/>
      <c r="P174" s="191" t="s">
        <v>285</v>
      </c>
      <c r="R174" s="318"/>
      <c r="S174" s="318"/>
      <c r="T174" s="318"/>
      <c r="U174" s="374"/>
      <c r="V174" s="374"/>
      <c r="W174" s="374"/>
      <c r="Y174" s="141"/>
      <c r="Z174" s="142"/>
      <c r="AA174" s="142"/>
      <c r="AB174" s="142"/>
      <c r="AC174" s="142"/>
      <c r="AD174" s="142"/>
      <c r="AE174" s="142"/>
      <c r="AF174" s="142"/>
      <c r="AG174" s="142"/>
      <c r="AH174" s="142"/>
      <c r="AI174" s="142"/>
      <c r="AJ174" s="142"/>
      <c r="AK174" s="142"/>
      <c r="AL174" s="142"/>
      <c r="AM174" s="91"/>
    </row>
    <row r="175" spans="2:39" ht="30.75" thickBot="1">
      <c r="B175" s="289"/>
      <c r="C175" s="346"/>
      <c r="D175" s="350"/>
      <c r="E175" s="276"/>
      <c r="F175" s="361"/>
      <c r="G175" s="348"/>
      <c r="H175" s="329"/>
      <c r="I175" s="185" t="s">
        <v>479</v>
      </c>
      <c r="J175" s="187">
        <v>5001100</v>
      </c>
      <c r="K175" s="185" t="s">
        <v>480</v>
      </c>
      <c r="L175" s="185" t="s">
        <v>481</v>
      </c>
      <c r="M175" s="190" t="s">
        <v>482</v>
      </c>
      <c r="N175" s="190" t="s">
        <v>483</v>
      </c>
      <c r="O175" s="21"/>
      <c r="P175" s="191" t="s">
        <v>285</v>
      </c>
      <c r="R175" s="318"/>
      <c r="S175" s="318"/>
      <c r="T175" s="318"/>
      <c r="U175" s="374"/>
      <c r="V175" s="374"/>
      <c r="W175" s="374"/>
      <c r="Y175" s="141"/>
      <c r="Z175" s="142"/>
      <c r="AA175" s="142"/>
      <c r="AB175" s="142"/>
      <c r="AC175" s="142"/>
      <c r="AD175" s="142"/>
      <c r="AE175" s="142"/>
      <c r="AF175" s="142"/>
      <c r="AG175" s="142"/>
      <c r="AH175" s="142"/>
      <c r="AI175" s="142"/>
      <c r="AJ175" s="142"/>
      <c r="AK175" s="142"/>
      <c r="AL175" s="142"/>
      <c r="AM175" s="91"/>
    </row>
    <row r="176" spans="1:39" ht="92.25" customHeight="1" thickBot="1">
      <c r="A176" s="1">
        <v>0</v>
      </c>
      <c r="B176" s="136">
        <v>54</v>
      </c>
      <c r="C176" s="166">
        <v>2013520000570</v>
      </c>
      <c r="D176" s="195" t="s">
        <v>421</v>
      </c>
      <c r="E176" s="135" t="s">
        <v>385</v>
      </c>
      <c r="F176" s="170">
        <v>400055456</v>
      </c>
      <c r="G176" s="99" t="s">
        <v>422</v>
      </c>
      <c r="H176" s="156">
        <v>2</v>
      </c>
      <c r="I176" s="237" t="s">
        <v>608</v>
      </c>
      <c r="J176" s="187" t="s">
        <v>609</v>
      </c>
      <c r="K176" s="21" t="s">
        <v>610</v>
      </c>
      <c r="L176" s="21" t="s">
        <v>472</v>
      </c>
      <c r="M176" s="167" t="s">
        <v>611</v>
      </c>
      <c r="N176" s="167"/>
      <c r="O176" s="21"/>
      <c r="P176" s="22" t="s">
        <v>287</v>
      </c>
      <c r="R176" s="318"/>
      <c r="S176" s="318"/>
      <c r="T176" s="318"/>
      <c r="U176" s="374"/>
      <c r="V176" s="374"/>
      <c r="W176" s="374"/>
      <c r="Y176" s="141"/>
      <c r="Z176" s="142"/>
      <c r="AA176" s="142"/>
      <c r="AB176" s="142"/>
      <c r="AC176" s="142"/>
      <c r="AD176" s="142"/>
      <c r="AE176" s="142"/>
      <c r="AF176" s="142"/>
      <c r="AG176" s="142"/>
      <c r="AH176" s="142"/>
      <c r="AI176" s="142"/>
      <c r="AJ176" s="142"/>
      <c r="AK176" s="142"/>
      <c r="AL176" s="142"/>
      <c r="AM176" s="91"/>
    </row>
    <row r="177" spans="2:39" ht="61.5" customHeight="1">
      <c r="B177" s="308">
        <v>55</v>
      </c>
      <c r="C177" s="345">
        <v>2013520000327</v>
      </c>
      <c r="D177" s="349" t="s">
        <v>423</v>
      </c>
      <c r="E177" s="305" t="s">
        <v>385</v>
      </c>
      <c r="F177" s="338">
        <v>350000000</v>
      </c>
      <c r="G177" s="351" t="s">
        <v>424</v>
      </c>
      <c r="H177" s="305">
        <v>2</v>
      </c>
      <c r="I177" s="21" t="s">
        <v>612</v>
      </c>
      <c r="J177" s="187" t="s">
        <v>614</v>
      </c>
      <c r="K177" s="21" t="s">
        <v>616</v>
      </c>
      <c r="L177" s="305" t="s">
        <v>618</v>
      </c>
      <c r="M177" s="330" t="s">
        <v>619</v>
      </c>
      <c r="N177" s="330" t="s">
        <v>620</v>
      </c>
      <c r="O177" s="21"/>
      <c r="P177" s="386" t="s">
        <v>285</v>
      </c>
      <c r="R177" s="318"/>
      <c r="S177" s="318"/>
      <c r="T177" s="318"/>
      <c r="U177" s="374"/>
      <c r="V177" s="374"/>
      <c r="W177" s="374"/>
      <c r="Y177" s="141"/>
      <c r="Z177" s="142"/>
      <c r="AA177" s="142"/>
      <c r="AB177" s="142"/>
      <c r="AC177" s="142"/>
      <c r="AD177" s="142"/>
      <c r="AE177" s="142"/>
      <c r="AF177" s="142"/>
      <c r="AG177" s="142"/>
      <c r="AH177" s="142"/>
      <c r="AI177" s="142"/>
      <c r="AJ177" s="142"/>
      <c r="AK177" s="142"/>
      <c r="AL177" s="142"/>
      <c r="AM177" s="91"/>
    </row>
    <row r="178" spans="2:39" ht="15.75" thickBot="1">
      <c r="B178" s="289"/>
      <c r="C178" s="346"/>
      <c r="D178" s="350"/>
      <c r="E178" s="290"/>
      <c r="F178" s="340"/>
      <c r="G178" s="352"/>
      <c r="H178" s="290"/>
      <c r="I178" s="21" t="s">
        <v>613</v>
      </c>
      <c r="J178" s="187" t="s">
        <v>615</v>
      </c>
      <c r="K178" s="21" t="s">
        <v>617</v>
      </c>
      <c r="L178" s="290"/>
      <c r="M178" s="331"/>
      <c r="N178" s="331"/>
      <c r="O178" s="21"/>
      <c r="P178" s="387"/>
      <c r="R178" s="318"/>
      <c r="S178" s="318"/>
      <c r="T178" s="318"/>
      <c r="U178" s="374"/>
      <c r="V178" s="374"/>
      <c r="W178" s="374"/>
      <c r="Y178" s="141"/>
      <c r="Z178" s="142"/>
      <c r="AA178" s="142"/>
      <c r="AB178" s="142"/>
      <c r="AC178" s="142"/>
      <c r="AD178" s="142"/>
      <c r="AE178" s="142"/>
      <c r="AF178" s="142"/>
      <c r="AG178" s="142"/>
      <c r="AH178" s="142"/>
      <c r="AI178" s="142"/>
      <c r="AJ178" s="142"/>
      <c r="AK178" s="142"/>
      <c r="AL178" s="142"/>
      <c r="AM178" s="91"/>
    </row>
    <row r="179" spans="2:39" ht="75.75" thickBot="1">
      <c r="B179" s="138">
        <v>56</v>
      </c>
      <c r="C179" s="166">
        <v>2012520000240</v>
      </c>
      <c r="D179" s="195" t="s">
        <v>425</v>
      </c>
      <c r="E179" s="135" t="s">
        <v>385</v>
      </c>
      <c r="F179" s="174">
        <v>78461539</v>
      </c>
      <c r="G179" s="99" t="s">
        <v>426</v>
      </c>
      <c r="H179" s="156">
        <v>2</v>
      </c>
      <c r="I179" s="21" t="s">
        <v>603</v>
      </c>
      <c r="J179" s="187" t="s">
        <v>604</v>
      </c>
      <c r="K179" s="21" t="s">
        <v>605</v>
      </c>
      <c r="L179" s="21" t="s">
        <v>502</v>
      </c>
      <c r="M179" s="167" t="s">
        <v>606</v>
      </c>
      <c r="N179" s="167" t="s">
        <v>607</v>
      </c>
      <c r="O179" s="21"/>
      <c r="P179" s="22" t="s">
        <v>496</v>
      </c>
      <c r="R179" s="318"/>
      <c r="S179" s="318"/>
      <c r="T179" s="318"/>
      <c r="U179" s="374"/>
      <c r="V179" s="374"/>
      <c r="W179" s="374"/>
      <c r="Y179" s="141"/>
      <c r="Z179" s="142"/>
      <c r="AA179" s="142"/>
      <c r="AB179" s="142"/>
      <c r="AC179" s="142"/>
      <c r="AD179" s="142"/>
      <c r="AE179" s="142"/>
      <c r="AF179" s="142"/>
      <c r="AG179" s="142"/>
      <c r="AH179" s="142"/>
      <c r="AI179" s="142"/>
      <c r="AJ179" s="142"/>
      <c r="AK179" s="142"/>
      <c r="AL179" s="142"/>
      <c r="AM179" s="91"/>
    </row>
    <row r="180" spans="2:39" ht="30">
      <c r="B180" s="308">
        <v>57</v>
      </c>
      <c r="C180" s="345">
        <v>2012520000241</v>
      </c>
      <c r="D180" s="343" t="s">
        <v>427</v>
      </c>
      <c r="E180" s="305" t="s">
        <v>385</v>
      </c>
      <c r="F180" s="338">
        <v>605201080</v>
      </c>
      <c r="G180" s="320" t="s">
        <v>428</v>
      </c>
      <c r="H180" s="305">
        <v>2</v>
      </c>
      <c r="I180" s="189" t="s">
        <v>487</v>
      </c>
      <c r="J180" s="187">
        <v>590374727</v>
      </c>
      <c r="K180" s="21" t="s">
        <v>488</v>
      </c>
      <c r="L180" s="21" t="s">
        <v>472</v>
      </c>
      <c r="M180" s="167" t="s">
        <v>489</v>
      </c>
      <c r="N180" s="167"/>
      <c r="O180" s="21"/>
      <c r="P180" s="22" t="s">
        <v>287</v>
      </c>
      <c r="R180" s="318"/>
      <c r="S180" s="318"/>
      <c r="T180" s="318"/>
      <c r="U180" s="374"/>
      <c r="V180" s="374"/>
      <c r="W180" s="374"/>
      <c r="Y180" s="141"/>
      <c r="Z180" s="142"/>
      <c r="AA180" s="142"/>
      <c r="AB180" s="142"/>
      <c r="AC180" s="142"/>
      <c r="AD180" s="142"/>
      <c r="AE180" s="142"/>
      <c r="AF180" s="142"/>
      <c r="AG180" s="142"/>
      <c r="AH180" s="142"/>
      <c r="AI180" s="142"/>
      <c r="AJ180" s="142"/>
      <c r="AK180" s="142"/>
      <c r="AL180" s="142"/>
      <c r="AM180" s="91"/>
    </row>
    <row r="181" spans="2:39" ht="30.75" thickBot="1">
      <c r="B181" s="289"/>
      <c r="C181" s="346"/>
      <c r="D181" s="344"/>
      <c r="E181" s="290"/>
      <c r="F181" s="340"/>
      <c r="G181" s="306"/>
      <c r="H181" s="290"/>
      <c r="I181" s="189" t="s">
        <v>490</v>
      </c>
      <c r="J181" s="187">
        <v>13700000</v>
      </c>
      <c r="K181" s="21" t="s">
        <v>491</v>
      </c>
      <c r="L181" s="21" t="s">
        <v>472</v>
      </c>
      <c r="M181" s="167" t="s">
        <v>489</v>
      </c>
      <c r="N181" s="167"/>
      <c r="O181" s="21"/>
      <c r="P181" s="22" t="s">
        <v>287</v>
      </c>
      <c r="R181" s="318"/>
      <c r="S181" s="318"/>
      <c r="T181" s="318"/>
      <c r="U181" s="374"/>
      <c r="V181" s="374"/>
      <c r="W181" s="374"/>
      <c r="Y181" s="141"/>
      <c r="Z181" s="142"/>
      <c r="AA181" s="142"/>
      <c r="AB181" s="142"/>
      <c r="AC181" s="142"/>
      <c r="AD181" s="142"/>
      <c r="AE181" s="142"/>
      <c r="AF181" s="142"/>
      <c r="AG181" s="142"/>
      <c r="AH181" s="142"/>
      <c r="AI181" s="142"/>
      <c r="AJ181" s="142"/>
      <c r="AK181" s="142"/>
      <c r="AL181" s="142"/>
      <c r="AM181" s="91"/>
    </row>
    <row r="182" spans="2:39" ht="90.75" thickBot="1">
      <c r="B182" s="138">
        <v>58</v>
      </c>
      <c r="C182" s="177">
        <v>2012520000182</v>
      </c>
      <c r="D182" s="196" t="s">
        <v>429</v>
      </c>
      <c r="E182" s="135" t="s">
        <v>560</v>
      </c>
      <c r="F182" s="179">
        <v>145000000</v>
      </c>
      <c r="G182" s="99" t="s">
        <v>430</v>
      </c>
      <c r="H182" s="171">
        <v>1</v>
      </c>
      <c r="I182" s="21" t="s">
        <v>546</v>
      </c>
      <c r="J182" s="187">
        <v>144900000</v>
      </c>
      <c r="K182" s="185" t="s">
        <v>492</v>
      </c>
      <c r="L182" s="21" t="s">
        <v>493</v>
      </c>
      <c r="M182" s="167" t="s">
        <v>494</v>
      </c>
      <c r="N182" s="167" t="s">
        <v>495</v>
      </c>
      <c r="O182" s="21"/>
      <c r="P182" s="22" t="s">
        <v>496</v>
      </c>
      <c r="R182" s="318"/>
      <c r="S182" s="318"/>
      <c r="T182" s="318"/>
      <c r="U182" s="374"/>
      <c r="V182" s="374"/>
      <c r="W182" s="374"/>
      <c r="Y182" s="141"/>
      <c r="Z182" s="142"/>
      <c r="AA182" s="142"/>
      <c r="AB182" s="142"/>
      <c r="AC182" s="142"/>
      <c r="AD182" s="142"/>
      <c r="AE182" s="142"/>
      <c r="AF182" s="142"/>
      <c r="AG182" s="142"/>
      <c r="AH182" s="142"/>
      <c r="AI182" s="142"/>
      <c r="AJ182" s="142"/>
      <c r="AK182" s="142"/>
      <c r="AL182" s="142"/>
      <c r="AM182" s="91"/>
    </row>
    <row r="183" spans="2:39" ht="75.75" thickBot="1">
      <c r="B183" s="138">
        <v>59</v>
      </c>
      <c r="C183" s="166">
        <v>2012520000190</v>
      </c>
      <c r="D183" s="195" t="s">
        <v>431</v>
      </c>
      <c r="E183" s="135" t="s">
        <v>385</v>
      </c>
      <c r="F183" s="174">
        <v>24000000</v>
      </c>
      <c r="G183" s="99" t="s">
        <v>432</v>
      </c>
      <c r="H183" s="171">
        <v>1</v>
      </c>
      <c r="I183" s="185" t="s">
        <v>547</v>
      </c>
      <c r="J183" s="174">
        <v>24000000</v>
      </c>
      <c r="K183" s="185" t="s">
        <v>497</v>
      </c>
      <c r="L183" s="185" t="s">
        <v>498</v>
      </c>
      <c r="M183" s="167" t="s">
        <v>499</v>
      </c>
      <c r="N183" s="167" t="s">
        <v>500</v>
      </c>
      <c r="O183" s="21"/>
      <c r="P183" s="191" t="s">
        <v>285</v>
      </c>
      <c r="R183" s="318"/>
      <c r="S183" s="318"/>
      <c r="T183" s="318"/>
      <c r="U183" s="374"/>
      <c r="V183" s="374"/>
      <c r="W183" s="374"/>
      <c r="Y183" s="141"/>
      <c r="Z183" s="142"/>
      <c r="AA183" s="142"/>
      <c r="AB183" s="142"/>
      <c r="AC183" s="142"/>
      <c r="AD183" s="142"/>
      <c r="AE183" s="142"/>
      <c r="AF183" s="142"/>
      <c r="AG183" s="142"/>
      <c r="AH183" s="142"/>
      <c r="AI183" s="142"/>
      <c r="AJ183" s="142"/>
      <c r="AK183" s="142"/>
      <c r="AL183" s="142"/>
      <c r="AM183" s="91"/>
    </row>
    <row r="184" spans="2:39" ht="75.75" thickBot="1">
      <c r="B184" s="138">
        <v>60</v>
      </c>
      <c r="C184" s="197">
        <v>2012520000230</v>
      </c>
      <c r="D184" s="198" t="s">
        <v>433</v>
      </c>
      <c r="E184" s="20" t="s">
        <v>385</v>
      </c>
      <c r="F184" s="199">
        <v>100000000</v>
      </c>
      <c r="G184" s="200" t="s">
        <v>434</v>
      </c>
      <c r="H184" s="139">
        <v>1</v>
      </c>
      <c r="I184" s="20" t="s">
        <v>548</v>
      </c>
      <c r="J184" s="199">
        <v>30000000</v>
      </c>
      <c r="K184" s="20" t="s">
        <v>501</v>
      </c>
      <c r="L184" s="20" t="s">
        <v>502</v>
      </c>
      <c r="M184" s="201" t="s">
        <v>503</v>
      </c>
      <c r="N184" s="201" t="s">
        <v>504</v>
      </c>
      <c r="O184" s="20"/>
      <c r="P184" s="25" t="s">
        <v>285</v>
      </c>
      <c r="R184" s="318"/>
      <c r="S184" s="318"/>
      <c r="T184" s="318"/>
      <c r="U184" s="374"/>
      <c r="V184" s="374"/>
      <c r="W184" s="374"/>
      <c r="Y184" s="141"/>
      <c r="Z184" s="142"/>
      <c r="AA184" s="142"/>
      <c r="AB184" s="142"/>
      <c r="AC184" s="142"/>
      <c r="AD184" s="142"/>
      <c r="AE184" s="142"/>
      <c r="AF184" s="142"/>
      <c r="AG184" s="142"/>
      <c r="AH184" s="142"/>
      <c r="AI184" s="142"/>
      <c r="AJ184" s="142"/>
      <c r="AK184" s="142"/>
      <c r="AL184" s="142"/>
      <c r="AM184" s="91"/>
    </row>
    <row r="185" spans="2:39" ht="90.75" thickBot="1">
      <c r="B185" s="138">
        <v>61</v>
      </c>
      <c r="C185" s="166">
        <v>2012520000214</v>
      </c>
      <c r="D185" s="195" t="s">
        <v>435</v>
      </c>
      <c r="E185" s="135" t="s">
        <v>385</v>
      </c>
      <c r="F185" s="174">
        <v>159000000</v>
      </c>
      <c r="G185" s="99" t="s">
        <v>436</v>
      </c>
      <c r="H185" s="171">
        <v>1</v>
      </c>
      <c r="I185" s="21" t="s">
        <v>549</v>
      </c>
      <c r="J185" s="170">
        <v>99000000</v>
      </c>
      <c r="K185" s="21" t="s">
        <v>505</v>
      </c>
      <c r="L185" s="21" t="s">
        <v>506</v>
      </c>
      <c r="M185" s="167" t="s">
        <v>507</v>
      </c>
      <c r="N185" s="167" t="s">
        <v>508</v>
      </c>
      <c r="O185" s="21"/>
      <c r="P185" s="191" t="s">
        <v>285</v>
      </c>
      <c r="R185" s="318"/>
      <c r="S185" s="318"/>
      <c r="T185" s="318"/>
      <c r="U185" s="374"/>
      <c r="V185" s="374"/>
      <c r="W185" s="374"/>
      <c r="Y185" s="90"/>
      <c r="Z185" s="89"/>
      <c r="AA185" s="89"/>
      <c r="AB185" s="89"/>
      <c r="AC185" s="89"/>
      <c r="AD185" s="89"/>
      <c r="AE185" s="89"/>
      <c r="AF185" s="89"/>
      <c r="AG185" s="89"/>
      <c r="AH185" s="89"/>
      <c r="AI185" s="89"/>
      <c r="AJ185" s="89"/>
      <c r="AK185" s="89"/>
      <c r="AL185" s="89"/>
      <c r="AM185" s="91"/>
    </row>
    <row r="186" spans="2:39" ht="102.75" customHeight="1" thickBot="1">
      <c r="B186" s="138">
        <v>62</v>
      </c>
      <c r="C186" s="166">
        <v>2012520000147</v>
      </c>
      <c r="D186" s="195" t="s">
        <v>437</v>
      </c>
      <c r="E186" s="135" t="s">
        <v>560</v>
      </c>
      <c r="F186" s="174">
        <v>274000000</v>
      </c>
      <c r="G186" s="212" t="s">
        <v>438</v>
      </c>
      <c r="H186" s="171">
        <v>1</v>
      </c>
      <c r="I186" s="185" t="s">
        <v>550</v>
      </c>
      <c r="J186" s="187">
        <v>174000000</v>
      </c>
      <c r="K186" s="185" t="s">
        <v>509</v>
      </c>
      <c r="L186" s="185"/>
      <c r="M186" s="167"/>
      <c r="N186" s="167" t="s">
        <v>510</v>
      </c>
      <c r="O186" s="21"/>
      <c r="P186" s="191" t="s">
        <v>285</v>
      </c>
      <c r="R186" s="318"/>
      <c r="S186" s="318"/>
      <c r="T186" s="318"/>
      <c r="U186" s="374"/>
      <c r="V186" s="374"/>
      <c r="W186" s="374"/>
      <c r="Y186" s="90"/>
      <c r="Z186" s="89"/>
      <c r="AA186" s="89"/>
      <c r="AB186" s="89"/>
      <c r="AC186" s="89"/>
      <c r="AD186" s="89"/>
      <c r="AE186" s="89"/>
      <c r="AF186" s="89"/>
      <c r="AG186" s="89"/>
      <c r="AH186" s="89"/>
      <c r="AI186" s="89"/>
      <c r="AJ186" s="89"/>
      <c r="AK186" s="89"/>
      <c r="AL186" s="89"/>
      <c r="AM186" s="91"/>
    </row>
    <row r="187" spans="2:39" ht="60.75" thickBot="1">
      <c r="B187" s="138">
        <v>63</v>
      </c>
      <c r="C187" s="166">
        <v>2013520000536</v>
      </c>
      <c r="D187" s="195" t="s">
        <v>439</v>
      </c>
      <c r="E187" s="135" t="s">
        <v>385</v>
      </c>
      <c r="F187" s="174">
        <v>56418000</v>
      </c>
      <c r="G187" s="99" t="s">
        <v>440</v>
      </c>
      <c r="H187" s="135">
        <v>1</v>
      </c>
      <c r="I187" s="21" t="s">
        <v>551</v>
      </c>
      <c r="J187" s="174">
        <v>56418000</v>
      </c>
      <c r="K187" s="21" t="s">
        <v>511</v>
      </c>
      <c r="L187" s="21" t="s">
        <v>481</v>
      </c>
      <c r="M187" s="167" t="s">
        <v>512</v>
      </c>
      <c r="N187" s="167" t="s">
        <v>513</v>
      </c>
      <c r="O187" s="21"/>
      <c r="P187" s="22" t="s">
        <v>285</v>
      </c>
      <c r="R187" s="318"/>
      <c r="S187" s="318"/>
      <c r="T187" s="318"/>
      <c r="U187" s="374"/>
      <c r="V187" s="374"/>
      <c r="W187" s="374"/>
      <c r="Y187" s="90"/>
      <c r="Z187" s="89"/>
      <c r="AA187" s="89"/>
      <c r="AB187" s="89"/>
      <c r="AC187" s="89"/>
      <c r="AD187" s="89"/>
      <c r="AE187" s="89"/>
      <c r="AF187" s="89"/>
      <c r="AG187" s="89"/>
      <c r="AH187" s="89"/>
      <c r="AI187" s="89"/>
      <c r="AJ187" s="89"/>
      <c r="AK187" s="89"/>
      <c r="AL187" s="89"/>
      <c r="AM187" s="91"/>
    </row>
    <row r="188" spans="2:39" ht="138" customHeight="1" thickBot="1">
      <c r="B188" s="138">
        <v>64</v>
      </c>
      <c r="C188" s="166">
        <v>2013520000360</v>
      </c>
      <c r="D188" s="195" t="s">
        <v>441</v>
      </c>
      <c r="E188" s="135" t="s">
        <v>560</v>
      </c>
      <c r="F188" s="174">
        <v>135246622</v>
      </c>
      <c r="G188" s="99" t="s">
        <v>442</v>
      </c>
      <c r="H188" s="135">
        <v>1</v>
      </c>
      <c r="I188" s="21" t="s">
        <v>552</v>
      </c>
      <c r="J188" s="174">
        <v>135246622</v>
      </c>
      <c r="K188" s="21" t="s">
        <v>514</v>
      </c>
      <c r="L188" s="21" t="s">
        <v>515</v>
      </c>
      <c r="M188" s="167" t="s">
        <v>516</v>
      </c>
      <c r="N188" s="167"/>
      <c r="O188" s="21"/>
      <c r="P188" s="88" t="s">
        <v>443</v>
      </c>
      <c r="R188" s="318"/>
      <c r="S188" s="318"/>
      <c r="T188" s="318"/>
      <c r="U188" s="374"/>
      <c r="V188" s="374"/>
      <c r="W188" s="374"/>
      <c r="Y188" s="90"/>
      <c r="Z188" s="89"/>
      <c r="AA188" s="89"/>
      <c r="AB188" s="89"/>
      <c r="AC188" s="89"/>
      <c r="AD188" s="89"/>
      <c r="AE188" s="89"/>
      <c r="AF188" s="89"/>
      <c r="AG188" s="89"/>
      <c r="AH188" s="89"/>
      <c r="AI188" s="89"/>
      <c r="AJ188" s="89"/>
      <c r="AK188" s="89"/>
      <c r="AL188" s="89"/>
      <c r="AM188" s="91"/>
    </row>
    <row r="189" spans="2:39" ht="119.25" customHeight="1" thickBot="1">
      <c r="B189" s="138">
        <v>65</v>
      </c>
      <c r="C189" s="166">
        <v>2012520000189</v>
      </c>
      <c r="D189" s="195" t="s">
        <v>444</v>
      </c>
      <c r="E189" s="135" t="s">
        <v>567</v>
      </c>
      <c r="F189" s="174">
        <v>207000000</v>
      </c>
      <c r="G189" s="99" t="s">
        <v>445</v>
      </c>
      <c r="H189" s="171">
        <v>1</v>
      </c>
      <c r="I189" s="21" t="s">
        <v>553</v>
      </c>
      <c r="J189" s="174">
        <v>207000000</v>
      </c>
      <c r="K189" s="21" t="s">
        <v>517</v>
      </c>
      <c r="L189" s="21" t="s">
        <v>515</v>
      </c>
      <c r="M189" s="167" t="s">
        <v>518</v>
      </c>
      <c r="N189" s="167" t="s">
        <v>519</v>
      </c>
      <c r="O189" s="21"/>
      <c r="P189" s="191" t="s">
        <v>285</v>
      </c>
      <c r="R189" s="318"/>
      <c r="S189" s="318"/>
      <c r="T189" s="318"/>
      <c r="U189" s="374"/>
      <c r="V189" s="374"/>
      <c r="W189" s="374"/>
      <c r="Y189" s="90"/>
      <c r="Z189" s="89"/>
      <c r="AA189" s="89"/>
      <c r="AB189" s="89"/>
      <c r="AC189" s="89"/>
      <c r="AD189" s="89"/>
      <c r="AE189" s="89"/>
      <c r="AF189" s="89"/>
      <c r="AG189" s="89"/>
      <c r="AH189" s="89"/>
      <c r="AI189" s="89"/>
      <c r="AJ189" s="89"/>
      <c r="AK189" s="89"/>
      <c r="AL189" s="89"/>
      <c r="AM189" s="91"/>
    </row>
    <row r="190" spans="2:39" ht="75.75" thickBot="1">
      <c r="B190" s="138">
        <v>66</v>
      </c>
      <c r="C190" s="166">
        <v>2014520000715</v>
      </c>
      <c r="D190" s="173" t="s">
        <v>446</v>
      </c>
      <c r="E190" s="181" t="s">
        <v>560</v>
      </c>
      <c r="F190" s="174">
        <v>141800000</v>
      </c>
      <c r="G190" s="99" t="s">
        <v>520</v>
      </c>
      <c r="H190" s="21"/>
      <c r="I190" s="21"/>
      <c r="J190" s="187"/>
      <c r="K190" s="21"/>
      <c r="L190" s="21"/>
      <c r="M190" s="167"/>
      <c r="N190" s="167"/>
      <c r="O190" s="21"/>
      <c r="P190" s="22"/>
      <c r="R190" s="318"/>
      <c r="S190" s="318"/>
      <c r="T190" s="318"/>
      <c r="U190" s="374"/>
      <c r="V190" s="374"/>
      <c r="W190" s="374"/>
      <c r="Y190" s="90"/>
      <c r="Z190" s="89"/>
      <c r="AA190" s="89"/>
      <c r="AB190" s="89"/>
      <c r="AC190" s="89"/>
      <c r="AD190" s="89"/>
      <c r="AE190" s="89"/>
      <c r="AF190" s="89"/>
      <c r="AG190" s="89"/>
      <c r="AH190" s="89"/>
      <c r="AI190" s="89"/>
      <c r="AJ190" s="89"/>
      <c r="AK190" s="89"/>
      <c r="AL190" s="89"/>
      <c r="AM190" s="91"/>
    </row>
    <row r="191" spans="2:39" ht="105.75" thickBot="1">
      <c r="B191" s="138">
        <v>67</v>
      </c>
      <c r="C191" s="182">
        <v>2013520000319</v>
      </c>
      <c r="D191" s="129" t="s">
        <v>448</v>
      </c>
      <c r="E191" s="135" t="s">
        <v>560</v>
      </c>
      <c r="F191" s="174">
        <v>121800000</v>
      </c>
      <c r="G191" s="180" t="s">
        <v>449</v>
      </c>
      <c r="H191" s="171">
        <v>1</v>
      </c>
      <c r="I191" s="185" t="s">
        <v>554</v>
      </c>
      <c r="J191" s="174">
        <v>121800000</v>
      </c>
      <c r="K191" s="185" t="s">
        <v>521</v>
      </c>
      <c r="L191" s="185" t="s">
        <v>515</v>
      </c>
      <c r="M191" s="167" t="s">
        <v>522</v>
      </c>
      <c r="N191" s="167" t="s">
        <v>494</v>
      </c>
      <c r="O191" s="21"/>
      <c r="P191" s="191" t="s">
        <v>285</v>
      </c>
      <c r="R191" s="318"/>
      <c r="S191" s="318"/>
      <c r="T191" s="318"/>
      <c r="U191" s="374"/>
      <c r="V191" s="374"/>
      <c r="W191" s="374"/>
      <c r="Y191" s="90"/>
      <c r="Z191" s="89"/>
      <c r="AA191" s="89"/>
      <c r="AB191" s="89"/>
      <c r="AC191" s="89"/>
      <c r="AD191" s="89"/>
      <c r="AE191" s="89"/>
      <c r="AF191" s="89"/>
      <c r="AG191" s="89"/>
      <c r="AH191" s="89"/>
      <c r="AI191" s="89"/>
      <c r="AJ191" s="89"/>
      <c r="AK191" s="89"/>
      <c r="AL191" s="89"/>
      <c r="AM191" s="91"/>
    </row>
    <row r="192" spans="2:39" ht="75.75" thickBot="1">
      <c r="B192" s="138">
        <v>68</v>
      </c>
      <c r="C192" s="166">
        <v>2013520000534</v>
      </c>
      <c r="D192" s="195" t="s">
        <v>450</v>
      </c>
      <c r="E192" s="135" t="s">
        <v>385</v>
      </c>
      <c r="F192" s="174">
        <v>50000000</v>
      </c>
      <c r="G192" s="99" t="s">
        <v>451</v>
      </c>
      <c r="H192" s="171">
        <v>1</v>
      </c>
      <c r="I192" s="21" t="s">
        <v>555</v>
      </c>
      <c r="J192" s="174">
        <v>50000000</v>
      </c>
      <c r="K192" s="21" t="s">
        <v>523</v>
      </c>
      <c r="L192" s="21" t="s">
        <v>481</v>
      </c>
      <c r="M192" s="167" t="s">
        <v>524</v>
      </c>
      <c r="N192" s="167" t="s">
        <v>525</v>
      </c>
      <c r="O192" s="21"/>
      <c r="P192" s="191" t="s">
        <v>285</v>
      </c>
      <c r="R192" s="318"/>
      <c r="S192" s="318"/>
      <c r="T192" s="318"/>
      <c r="U192" s="374"/>
      <c r="V192" s="374"/>
      <c r="W192" s="374"/>
      <c r="Y192" s="90"/>
      <c r="Z192" s="89"/>
      <c r="AA192" s="89"/>
      <c r="AB192" s="89"/>
      <c r="AC192" s="89"/>
      <c r="AD192" s="89"/>
      <c r="AE192" s="89"/>
      <c r="AF192" s="89"/>
      <c r="AG192" s="89"/>
      <c r="AH192" s="89"/>
      <c r="AI192" s="89"/>
      <c r="AJ192" s="89"/>
      <c r="AK192" s="89"/>
      <c r="AL192" s="89"/>
      <c r="AM192" s="91"/>
    </row>
    <row r="193" spans="2:39" ht="75.75" thickBot="1">
      <c r="B193" s="138">
        <v>69</v>
      </c>
      <c r="C193" s="166">
        <v>2012520000206</v>
      </c>
      <c r="D193" s="196" t="s">
        <v>452</v>
      </c>
      <c r="E193" s="135" t="s">
        <v>385</v>
      </c>
      <c r="F193" s="174">
        <v>55000000</v>
      </c>
      <c r="G193" s="180" t="s">
        <v>453</v>
      </c>
      <c r="H193" s="171">
        <v>1</v>
      </c>
      <c r="I193" s="185" t="s">
        <v>556</v>
      </c>
      <c r="J193" s="187">
        <v>55000000</v>
      </c>
      <c r="K193" s="185" t="s">
        <v>526</v>
      </c>
      <c r="L193" s="185" t="s">
        <v>506</v>
      </c>
      <c r="M193" s="167" t="s">
        <v>494</v>
      </c>
      <c r="N193" s="167" t="s">
        <v>527</v>
      </c>
      <c r="O193" s="21"/>
      <c r="P193" s="191" t="s">
        <v>285</v>
      </c>
      <c r="R193" s="318"/>
      <c r="S193" s="318"/>
      <c r="T193" s="318"/>
      <c r="U193" s="374"/>
      <c r="V193" s="374"/>
      <c r="W193" s="374"/>
      <c r="Y193" s="90"/>
      <c r="Z193" s="89"/>
      <c r="AA193" s="89"/>
      <c r="AB193" s="89"/>
      <c r="AC193" s="89"/>
      <c r="AD193" s="89"/>
      <c r="AE193" s="89"/>
      <c r="AF193" s="89"/>
      <c r="AG193" s="89"/>
      <c r="AH193" s="89"/>
      <c r="AI193" s="89"/>
      <c r="AJ193" s="89"/>
      <c r="AK193" s="89"/>
      <c r="AL193" s="89"/>
      <c r="AM193" s="91"/>
    </row>
    <row r="194" spans="2:39" ht="97.5" customHeight="1">
      <c r="B194" s="138">
        <v>70</v>
      </c>
      <c r="C194" s="166">
        <v>2012520000157</v>
      </c>
      <c r="D194" s="196" t="s">
        <v>454</v>
      </c>
      <c r="E194" s="135" t="s">
        <v>560</v>
      </c>
      <c r="F194" s="174">
        <v>130000000</v>
      </c>
      <c r="G194" s="180" t="s">
        <v>455</v>
      </c>
      <c r="H194" s="171">
        <v>1</v>
      </c>
      <c r="I194" s="185" t="s">
        <v>557</v>
      </c>
      <c r="J194" s="187">
        <v>70000000</v>
      </c>
      <c r="K194" s="185" t="s">
        <v>528</v>
      </c>
      <c r="L194" s="185" t="s">
        <v>506</v>
      </c>
      <c r="M194" s="167" t="s">
        <v>529</v>
      </c>
      <c r="N194" s="167" t="s">
        <v>494</v>
      </c>
      <c r="O194" s="21"/>
      <c r="P194" s="191" t="s">
        <v>285</v>
      </c>
      <c r="R194" s="318"/>
      <c r="S194" s="318"/>
      <c r="T194" s="318"/>
      <c r="U194" s="374"/>
      <c r="V194" s="374"/>
      <c r="W194" s="374"/>
      <c r="Y194" s="291">
        <v>2</v>
      </c>
      <c r="Z194" s="276"/>
      <c r="AA194" s="276"/>
      <c r="AB194" s="276"/>
      <c r="AC194" s="276"/>
      <c r="AD194" s="276"/>
      <c r="AE194" s="21"/>
      <c r="AF194" s="21"/>
      <c r="AG194" s="21"/>
      <c r="AH194" s="21"/>
      <c r="AI194" s="21"/>
      <c r="AJ194" s="21"/>
      <c r="AK194" s="21"/>
      <c r="AL194" s="21"/>
      <c r="AM194" s="22"/>
    </row>
    <row r="195" spans="2:39" ht="30">
      <c r="B195" s="305">
        <v>71</v>
      </c>
      <c r="C195" s="341">
        <v>2014520000722</v>
      </c>
      <c r="D195" s="343" t="s">
        <v>456</v>
      </c>
      <c r="E195" s="305" t="s">
        <v>575</v>
      </c>
      <c r="F195" s="338">
        <v>149970482</v>
      </c>
      <c r="G195" s="328" t="s">
        <v>457</v>
      </c>
      <c r="H195" s="328">
        <v>2</v>
      </c>
      <c r="I195" s="185" t="s">
        <v>530</v>
      </c>
      <c r="J195" s="187">
        <v>149611782</v>
      </c>
      <c r="K195" s="185" t="s">
        <v>531</v>
      </c>
      <c r="L195" s="185" t="s">
        <v>481</v>
      </c>
      <c r="M195" s="167" t="s">
        <v>532</v>
      </c>
      <c r="N195" s="167" t="s">
        <v>533</v>
      </c>
      <c r="O195" s="21"/>
      <c r="P195" s="185" t="s">
        <v>285</v>
      </c>
      <c r="R195" s="318"/>
      <c r="S195" s="318"/>
      <c r="T195" s="318"/>
      <c r="U195" s="374"/>
      <c r="V195" s="374"/>
      <c r="W195" s="374"/>
      <c r="Y195" s="291"/>
      <c r="Z195" s="276"/>
      <c r="AA195" s="276"/>
      <c r="AB195" s="276"/>
      <c r="AC195" s="276"/>
      <c r="AD195" s="276"/>
      <c r="AE195" s="21"/>
      <c r="AF195" s="21"/>
      <c r="AG195" s="21"/>
      <c r="AH195" s="21"/>
      <c r="AI195" s="21"/>
      <c r="AJ195" s="21"/>
      <c r="AK195" s="21"/>
      <c r="AL195" s="21"/>
      <c r="AM195" s="22"/>
    </row>
    <row r="196" spans="2:39" ht="30">
      <c r="B196" s="290"/>
      <c r="C196" s="342"/>
      <c r="D196" s="344"/>
      <c r="E196" s="290"/>
      <c r="F196" s="340"/>
      <c r="G196" s="329"/>
      <c r="H196" s="329"/>
      <c r="I196" s="185" t="s">
        <v>534</v>
      </c>
      <c r="J196" s="187">
        <v>5776863</v>
      </c>
      <c r="K196" s="185" t="s">
        <v>535</v>
      </c>
      <c r="L196" s="185" t="s">
        <v>481</v>
      </c>
      <c r="M196" s="167" t="s">
        <v>532</v>
      </c>
      <c r="N196" s="167" t="s">
        <v>533</v>
      </c>
      <c r="O196" s="21"/>
      <c r="P196" s="185" t="s">
        <v>285</v>
      </c>
      <c r="R196" s="373" t="s">
        <v>150</v>
      </c>
      <c r="S196" s="373"/>
      <c r="T196" s="373"/>
      <c r="U196" s="374"/>
      <c r="V196" s="374"/>
      <c r="W196" s="374"/>
      <c r="Y196" s="291"/>
      <c r="Z196" s="276"/>
      <c r="AA196" s="276"/>
      <c r="AB196" s="276"/>
      <c r="AC196" s="276"/>
      <c r="AD196" s="276"/>
      <c r="AE196" s="21"/>
      <c r="AF196" s="21"/>
      <c r="AG196" s="21"/>
      <c r="AH196" s="21"/>
      <c r="AI196" s="21"/>
      <c r="AJ196" s="21"/>
      <c r="AK196" s="21"/>
      <c r="AL196" s="21"/>
      <c r="AM196" s="22"/>
    </row>
    <row r="197" spans="2:39" ht="64.5">
      <c r="B197" s="137">
        <v>72</v>
      </c>
      <c r="C197" s="150">
        <v>2012520000200</v>
      </c>
      <c r="D197" s="129" t="s">
        <v>458</v>
      </c>
      <c r="E197" s="137" t="s">
        <v>575</v>
      </c>
      <c r="F197" s="179">
        <v>130000000</v>
      </c>
      <c r="G197" s="185" t="s">
        <v>459</v>
      </c>
      <c r="H197" s="171">
        <v>1</v>
      </c>
      <c r="I197" s="185" t="s">
        <v>558</v>
      </c>
      <c r="J197" s="187">
        <v>30000000</v>
      </c>
      <c r="K197" s="185" t="s">
        <v>536</v>
      </c>
      <c r="L197" s="185" t="s">
        <v>506</v>
      </c>
      <c r="M197" s="167" t="s">
        <v>537</v>
      </c>
      <c r="N197" s="167" t="s">
        <v>494</v>
      </c>
      <c r="O197" s="21"/>
      <c r="P197" s="185" t="s">
        <v>285</v>
      </c>
      <c r="R197" s="373"/>
      <c r="S197" s="373"/>
      <c r="T197" s="373"/>
      <c r="U197" s="374"/>
      <c r="V197" s="374"/>
      <c r="W197" s="374"/>
      <c r="Y197" s="291">
        <v>3</v>
      </c>
      <c r="Z197" s="276"/>
      <c r="AA197" s="276"/>
      <c r="AB197" s="276"/>
      <c r="AC197" s="276"/>
      <c r="AD197" s="276"/>
      <c r="AE197" s="21"/>
      <c r="AF197" s="21"/>
      <c r="AG197" s="21"/>
      <c r="AH197" s="21"/>
      <c r="AI197" s="21"/>
      <c r="AJ197" s="21"/>
      <c r="AK197" s="21"/>
      <c r="AL197" s="21"/>
      <c r="AM197" s="22"/>
    </row>
    <row r="198" spans="2:39" ht="24.75" customHeight="1">
      <c r="B198" s="305">
        <v>73</v>
      </c>
      <c r="C198" s="341">
        <v>2013520000620</v>
      </c>
      <c r="D198" s="335" t="s">
        <v>460</v>
      </c>
      <c r="E198" s="305" t="s">
        <v>385</v>
      </c>
      <c r="F198" s="338">
        <v>225123710</v>
      </c>
      <c r="G198" s="305" t="s">
        <v>461</v>
      </c>
      <c r="H198" s="305">
        <v>2</v>
      </c>
      <c r="I198" s="21"/>
      <c r="J198" s="187"/>
      <c r="K198" s="21"/>
      <c r="L198" s="21"/>
      <c r="M198" s="167"/>
      <c r="N198" s="167"/>
      <c r="O198" s="21"/>
      <c r="P198" s="21"/>
      <c r="R198" s="373"/>
      <c r="S198" s="373"/>
      <c r="T198" s="373"/>
      <c r="U198" s="374"/>
      <c r="V198" s="374"/>
      <c r="W198" s="374"/>
      <c r="Y198" s="308"/>
      <c r="Z198" s="305"/>
      <c r="AA198" s="305"/>
      <c r="AB198" s="305"/>
      <c r="AC198" s="305"/>
      <c r="AD198" s="305"/>
      <c r="AE198" s="20"/>
      <c r="AF198" s="20"/>
      <c r="AG198" s="20"/>
      <c r="AH198" s="20"/>
      <c r="AI198" s="20"/>
      <c r="AJ198" s="20"/>
      <c r="AK198" s="20"/>
      <c r="AL198" s="20"/>
      <c r="AM198" s="25"/>
    </row>
    <row r="199" spans="2:39" ht="84.75" customHeight="1" thickBot="1">
      <c r="B199" s="290"/>
      <c r="C199" s="342"/>
      <c r="D199" s="337"/>
      <c r="E199" s="290"/>
      <c r="F199" s="340"/>
      <c r="G199" s="290"/>
      <c r="H199" s="290"/>
      <c r="I199" s="21" t="s">
        <v>590</v>
      </c>
      <c r="J199" s="187" t="s">
        <v>591</v>
      </c>
      <c r="K199" s="21" t="s">
        <v>370</v>
      </c>
      <c r="L199" s="21" t="s">
        <v>592</v>
      </c>
      <c r="M199" s="203" t="s">
        <v>593</v>
      </c>
      <c r="N199" s="203" t="s">
        <v>594</v>
      </c>
      <c r="O199" s="21"/>
      <c r="P199" s="185" t="s">
        <v>285</v>
      </c>
      <c r="R199" s="373"/>
      <c r="S199" s="373"/>
      <c r="T199" s="373"/>
      <c r="U199" s="374"/>
      <c r="V199" s="374"/>
      <c r="W199" s="374"/>
      <c r="Y199" s="278"/>
      <c r="Z199" s="277"/>
      <c r="AA199" s="277"/>
      <c r="AB199" s="277"/>
      <c r="AC199" s="277"/>
      <c r="AD199" s="277"/>
      <c r="AE199" s="23"/>
      <c r="AF199" s="23"/>
      <c r="AG199" s="23"/>
      <c r="AH199" s="23"/>
      <c r="AI199" s="23"/>
      <c r="AJ199" s="23"/>
      <c r="AK199" s="23"/>
      <c r="AL199" s="23"/>
      <c r="AM199" s="24"/>
    </row>
    <row r="200" spans="2:25" ht="93.75" customHeight="1">
      <c r="B200" s="135">
        <v>74</v>
      </c>
      <c r="C200" s="184">
        <v>2013520000513</v>
      </c>
      <c r="D200" s="176" t="s">
        <v>462</v>
      </c>
      <c r="E200" s="135" t="s">
        <v>579</v>
      </c>
      <c r="F200" s="179">
        <v>213000000</v>
      </c>
      <c r="G200" s="21" t="s">
        <v>463</v>
      </c>
      <c r="H200" s="135">
        <v>1</v>
      </c>
      <c r="I200" s="21">
        <v>201400798</v>
      </c>
      <c r="J200" s="204">
        <v>200210425</v>
      </c>
      <c r="K200" s="21" t="s">
        <v>370</v>
      </c>
      <c r="L200" s="21" t="s">
        <v>538</v>
      </c>
      <c r="M200" s="205">
        <v>41968</v>
      </c>
      <c r="N200" s="167"/>
      <c r="O200" s="21"/>
      <c r="P200" s="21" t="s">
        <v>539</v>
      </c>
      <c r="R200" s="1"/>
      <c r="S200" s="1"/>
      <c r="T200" s="1"/>
      <c r="U200" s="1"/>
      <c r="V200" s="48"/>
      <c r="W200" s="48"/>
      <c r="Y200" s="1" t="s">
        <v>39</v>
      </c>
    </row>
    <row r="201" spans="2:23" ht="95.25" customHeight="1">
      <c r="B201" s="135">
        <v>75</v>
      </c>
      <c r="C201" s="186">
        <v>2012520000209</v>
      </c>
      <c r="D201" s="173" t="s">
        <v>465</v>
      </c>
      <c r="E201" s="135" t="s">
        <v>580</v>
      </c>
      <c r="F201" s="179">
        <v>213000000</v>
      </c>
      <c r="G201" s="21" t="s">
        <v>466</v>
      </c>
      <c r="H201" s="135">
        <v>1</v>
      </c>
      <c r="I201" s="21">
        <v>201400798</v>
      </c>
      <c r="J201" s="204">
        <v>200210425</v>
      </c>
      <c r="K201" s="21" t="s">
        <v>370</v>
      </c>
      <c r="L201" s="21" t="s">
        <v>538</v>
      </c>
      <c r="M201" s="205">
        <v>41968</v>
      </c>
      <c r="N201" s="167"/>
      <c r="O201" s="21"/>
      <c r="P201" s="21" t="s">
        <v>539</v>
      </c>
      <c r="R201" s="48"/>
      <c r="S201" s="48"/>
      <c r="T201" s="48"/>
      <c r="U201" s="48"/>
      <c r="V201" s="48"/>
      <c r="W201" s="48"/>
    </row>
    <row r="202" spans="2:23" ht="44.25" customHeight="1" thickBot="1">
      <c r="B202" s="305">
        <v>76</v>
      </c>
      <c r="C202" s="332">
        <v>2013520000278</v>
      </c>
      <c r="D202" s="335" t="s">
        <v>467</v>
      </c>
      <c r="E202" s="305" t="s">
        <v>385</v>
      </c>
      <c r="F202" s="338">
        <v>126000000</v>
      </c>
      <c r="G202" s="305" t="s">
        <v>468</v>
      </c>
      <c r="H202" s="207">
        <v>1</v>
      </c>
      <c r="I202" s="21">
        <v>201400892</v>
      </c>
      <c r="J202" s="208">
        <v>9110000</v>
      </c>
      <c r="K202" s="21" t="s">
        <v>370</v>
      </c>
      <c r="L202" s="21" t="s">
        <v>540</v>
      </c>
      <c r="M202" s="203" t="s">
        <v>541</v>
      </c>
      <c r="N202" s="207" t="s">
        <v>542</v>
      </c>
      <c r="O202" s="21"/>
      <c r="P202" s="185" t="s">
        <v>285</v>
      </c>
      <c r="R202" s="48"/>
      <c r="S202" s="48"/>
      <c r="T202" s="48"/>
      <c r="U202" s="48"/>
      <c r="V202" s="48"/>
      <c r="W202" s="48"/>
    </row>
    <row r="203" spans="2:39" ht="30">
      <c r="B203" s="327"/>
      <c r="C203" s="333"/>
      <c r="D203" s="336"/>
      <c r="E203" s="327"/>
      <c r="F203" s="339"/>
      <c r="G203" s="327"/>
      <c r="H203" s="207">
        <v>1</v>
      </c>
      <c r="I203" s="21">
        <v>201400893</v>
      </c>
      <c r="J203" s="170">
        <v>30940633</v>
      </c>
      <c r="K203" s="21" t="s">
        <v>370</v>
      </c>
      <c r="L203" s="21" t="s">
        <v>540</v>
      </c>
      <c r="M203" s="205">
        <v>41989</v>
      </c>
      <c r="N203" s="207" t="s">
        <v>543</v>
      </c>
      <c r="O203" s="21"/>
      <c r="P203" s="185" t="s">
        <v>285</v>
      </c>
      <c r="R203" s="274" t="s">
        <v>87</v>
      </c>
      <c r="S203" s="274"/>
      <c r="T203" s="274"/>
      <c r="U203" s="274" t="s">
        <v>88</v>
      </c>
      <c r="V203" s="274"/>
      <c r="W203" s="274"/>
      <c r="Y203" s="363" t="s">
        <v>94</v>
      </c>
      <c r="Z203" s="364"/>
      <c r="AA203" s="364"/>
      <c r="AB203" s="364"/>
      <c r="AC203" s="364"/>
      <c r="AD203" s="364"/>
      <c r="AE203" s="364"/>
      <c r="AF203" s="364"/>
      <c r="AG203" s="364"/>
      <c r="AH203" s="364"/>
      <c r="AI203" s="364"/>
      <c r="AJ203" s="364"/>
      <c r="AK203" s="16" t="s">
        <v>10</v>
      </c>
      <c r="AL203" s="16" t="s">
        <v>11</v>
      </c>
      <c r="AM203" s="17" t="s">
        <v>9</v>
      </c>
    </row>
    <row r="204" spans="2:39" ht="54.75" customHeight="1">
      <c r="B204" s="327"/>
      <c r="C204" s="333"/>
      <c r="D204" s="336"/>
      <c r="E204" s="327"/>
      <c r="F204" s="339"/>
      <c r="G204" s="327"/>
      <c r="H204" s="209">
        <v>1</v>
      </c>
      <c r="I204" s="21">
        <v>201400895</v>
      </c>
      <c r="J204" s="170">
        <v>11092600</v>
      </c>
      <c r="K204" s="21" t="s">
        <v>370</v>
      </c>
      <c r="L204" s="21" t="s">
        <v>540</v>
      </c>
      <c r="M204" s="205">
        <v>41984</v>
      </c>
      <c r="N204" s="203">
        <v>42034</v>
      </c>
      <c r="O204" s="21"/>
      <c r="P204" s="185" t="s">
        <v>285</v>
      </c>
      <c r="R204" s="285" t="s">
        <v>68</v>
      </c>
      <c r="S204" s="285"/>
      <c r="T204" s="285"/>
      <c r="U204" s="275" t="s">
        <v>138</v>
      </c>
      <c r="V204" s="275"/>
      <c r="W204" s="275"/>
      <c r="Y204" s="291" t="s">
        <v>36</v>
      </c>
      <c r="Z204" s="276"/>
      <c r="AA204" s="276"/>
      <c r="AB204" s="276"/>
      <c r="AC204" s="276"/>
      <c r="AD204" s="276"/>
      <c r="AE204" s="276"/>
      <c r="AF204" s="276"/>
      <c r="AG204" s="276"/>
      <c r="AH204" s="276"/>
      <c r="AI204" s="276"/>
      <c r="AJ204" s="276"/>
      <c r="AK204" s="58" t="s">
        <v>62</v>
      </c>
      <c r="AL204" s="58"/>
      <c r="AM204" s="59"/>
    </row>
    <row r="205" spans="2:39" ht="78.75" customHeight="1">
      <c r="B205" s="327"/>
      <c r="C205" s="333"/>
      <c r="D205" s="336"/>
      <c r="E205" s="327"/>
      <c r="F205" s="339"/>
      <c r="G205" s="327"/>
      <c r="H205" s="209">
        <v>1</v>
      </c>
      <c r="I205" s="21">
        <v>201400896</v>
      </c>
      <c r="J205" s="170">
        <v>1169500</v>
      </c>
      <c r="K205" s="21" t="s">
        <v>370</v>
      </c>
      <c r="L205" s="21" t="s">
        <v>540</v>
      </c>
      <c r="M205" s="205">
        <v>41976</v>
      </c>
      <c r="N205" s="203" t="s">
        <v>544</v>
      </c>
      <c r="O205" s="21"/>
      <c r="P205" s="185" t="s">
        <v>285</v>
      </c>
      <c r="R205" s="285"/>
      <c r="S205" s="285"/>
      <c r="T205" s="285"/>
      <c r="U205" s="275"/>
      <c r="V205" s="275"/>
      <c r="W205" s="275"/>
      <c r="Y205" s="291" t="s">
        <v>37</v>
      </c>
      <c r="Z205" s="276"/>
      <c r="AA205" s="276"/>
      <c r="AB205" s="276"/>
      <c r="AC205" s="276"/>
      <c r="AD205" s="276"/>
      <c r="AE205" s="276"/>
      <c r="AF205" s="276"/>
      <c r="AG205" s="276"/>
      <c r="AH205" s="276"/>
      <c r="AI205" s="276"/>
      <c r="AJ205" s="276"/>
      <c r="AK205" s="58" t="s">
        <v>62</v>
      </c>
      <c r="AL205" s="58"/>
      <c r="AM205" s="59"/>
    </row>
    <row r="206" spans="2:39" ht="78.75" customHeight="1" thickBot="1">
      <c r="B206" s="327"/>
      <c r="C206" s="333"/>
      <c r="D206" s="336"/>
      <c r="E206" s="327"/>
      <c r="F206" s="339"/>
      <c r="G206" s="327"/>
      <c r="H206" s="209">
        <v>1</v>
      </c>
      <c r="I206" s="21">
        <v>201400897</v>
      </c>
      <c r="J206" s="170">
        <v>18037845</v>
      </c>
      <c r="K206" s="21" t="s">
        <v>370</v>
      </c>
      <c r="L206" s="21" t="s">
        <v>540</v>
      </c>
      <c r="M206" s="205">
        <v>41985</v>
      </c>
      <c r="N206" s="203">
        <v>41991</v>
      </c>
      <c r="O206" s="21"/>
      <c r="P206" s="185" t="s">
        <v>285</v>
      </c>
      <c r="R206" s="285"/>
      <c r="S206" s="285"/>
      <c r="T206" s="285"/>
      <c r="U206" s="275"/>
      <c r="V206" s="275"/>
      <c r="W206" s="275"/>
      <c r="Y206" s="278" t="s">
        <v>38</v>
      </c>
      <c r="Z206" s="277"/>
      <c r="AA206" s="277"/>
      <c r="AB206" s="277"/>
      <c r="AC206" s="277"/>
      <c r="AD206" s="277"/>
      <c r="AE206" s="277"/>
      <c r="AF206" s="277"/>
      <c r="AG206" s="277"/>
      <c r="AH206" s="277"/>
      <c r="AI206" s="277"/>
      <c r="AJ206" s="277"/>
      <c r="AK206" s="60"/>
      <c r="AL206" s="60" t="s">
        <v>62</v>
      </c>
      <c r="AM206" s="61" t="s">
        <v>166</v>
      </c>
    </row>
    <row r="207" spans="2:23" ht="30">
      <c r="B207" s="290"/>
      <c r="C207" s="334"/>
      <c r="D207" s="337"/>
      <c r="E207" s="290"/>
      <c r="F207" s="340"/>
      <c r="G207" s="290"/>
      <c r="H207" s="207">
        <v>1</v>
      </c>
      <c r="I207" s="21">
        <v>201400898</v>
      </c>
      <c r="J207" s="170">
        <v>4808000</v>
      </c>
      <c r="K207" s="21" t="s">
        <v>370</v>
      </c>
      <c r="L207" s="21" t="s">
        <v>540</v>
      </c>
      <c r="M207" s="205">
        <v>41988</v>
      </c>
      <c r="N207" s="203" t="s">
        <v>545</v>
      </c>
      <c r="O207" s="21"/>
      <c r="P207" s="185" t="s">
        <v>285</v>
      </c>
      <c r="R207" s="1"/>
      <c r="S207" s="1"/>
      <c r="T207" s="1"/>
      <c r="U207" s="1"/>
      <c r="V207" s="1"/>
      <c r="W207" s="1"/>
    </row>
    <row r="208" spans="2:23" ht="39">
      <c r="B208" s="8">
        <v>77</v>
      </c>
      <c r="C208" s="119">
        <v>2013520000520</v>
      </c>
      <c r="D208" s="120" t="s">
        <v>581</v>
      </c>
      <c r="E208" s="114" t="s">
        <v>560</v>
      </c>
      <c r="F208" s="216">
        <v>130000000</v>
      </c>
      <c r="G208" s="21" t="s">
        <v>582</v>
      </c>
      <c r="H208" s="217">
        <v>1</v>
      </c>
      <c r="I208" s="8">
        <v>2015000696</v>
      </c>
      <c r="J208" s="216">
        <v>112625000</v>
      </c>
      <c r="K208" s="21" t="s">
        <v>370</v>
      </c>
      <c r="L208" s="114" t="s">
        <v>585</v>
      </c>
      <c r="M208" s="235">
        <v>42202</v>
      </c>
      <c r="N208" s="235">
        <v>42294</v>
      </c>
      <c r="O208" s="8"/>
      <c r="P208" s="8" t="s">
        <v>464</v>
      </c>
      <c r="R208" s="1"/>
      <c r="S208" s="1"/>
      <c r="T208" s="1"/>
      <c r="U208" s="1"/>
      <c r="V208" s="1"/>
      <c r="W208" s="1"/>
    </row>
    <row r="209" spans="2:23" ht="30">
      <c r="B209" s="8">
        <v>78</v>
      </c>
      <c r="C209" s="119">
        <v>2013520000574</v>
      </c>
      <c r="D209" s="120" t="s">
        <v>583</v>
      </c>
      <c r="E209" s="114" t="s">
        <v>560</v>
      </c>
      <c r="F209" s="216">
        <v>140000000</v>
      </c>
      <c r="G209" s="21" t="s">
        <v>584</v>
      </c>
      <c r="H209" s="217">
        <v>1</v>
      </c>
      <c r="I209" s="8">
        <v>2015000696</v>
      </c>
      <c r="J209" s="216">
        <v>112625000</v>
      </c>
      <c r="K209" s="21" t="s">
        <v>370</v>
      </c>
      <c r="L209" s="114" t="s">
        <v>585</v>
      </c>
      <c r="M209" s="235">
        <v>42202</v>
      </c>
      <c r="N209" s="235">
        <v>42294</v>
      </c>
      <c r="O209" s="8"/>
      <c r="P209" s="8" t="s">
        <v>464</v>
      </c>
      <c r="R209" s="1"/>
      <c r="S209" s="1"/>
      <c r="T209" s="1"/>
      <c r="U209" s="1"/>
      <c r="V209" s="1"/>
      <c r="W209" s="1"/>
    </row>
    <row r="210" spans="2:23" ht="39">
      <c r="B210" s="8">
        <v>79</v>
      </c>
      <c r="C210" s="150">
        <v>2013520000340</v>
      </c>
      <c r="D210" s="129" t="s">
        <v>586</v>
      </c>
      <c r="E210" s="114" t="s">
        <v>560</v>
      </c>
      <c r="F210" s="216">
        <v>134000000</v>
      </c>
      <c r="G210" s="21" t="s">
        <v>589</v>
      </c>
      <c r="H210" s="217">
        <v>1</v>
      </c>
      <c r="I210" s="8">
        <v>2015000696</v>
      </c>
      <c r="J210" s="216">
        <v>112625000</v>
      </c>
      <c r="K210" s="21" t="s">
        <v>370</v>
      </c>
      <c r="L210" s="114" t="s">
        <v>585</v>
      </c>
      <c r="M210" s="235">
        <v>42202</v>
      </c>
      <c r="N210" s="235">
        <v>42294</v>
      </c>
      <c r="O210" s="8"/>
      <c r="P210" s="8" t="s">
        <v>464</v>
      </c>
      <c r="R210" s="1"/>
      <c r="S210" s="1"/>
      <c r="T210" s="1"/>
      <c r="U210" s="1"/>
      <c r="V210" s="1"/>
      <c r="W210" s="1"/>
    </row>
    <row r="211" spans="2:23" ht="64.5">
      <c r="B211" s="8">
        <v>80</v>
      </c>
      <c r="C211" s="119">
        <v>2013520000617</v>
      </c>
      <c r="D211" s="120" t="s">
        <v>587</v>
      </c>
      <c r="E211" s="114" t="s">
        <v>560</v>
      </c>
      <c r="F211" s="216">
        <v>135000000</v>
      </c>
      <c r="G211" s="21" t="s">
        <v>588</v>
      </c>
      <c r="H211" s="217">
        <v>1</v>
      </c>
      <c r="I211" s="144">
        <v>2015000696</v>
      </c>
      <c r="J211" s="216">
        <v>112625000</v>
      </c>
      <c r="K211" s="21" t="s">
        <v>370</v>
      </c>
      <c r="L211" s="114" t="s">
        <v>585</v>
      </c>
      <c r="M211" s="235">
        <v>42202</v>
      </c>
      <c r="N211" s="235">
        <v>42294</v>
      </c>
      <c r="O211" s="8"/>
      <c r="P211" s="8" t="s">
        <v>464</v>
      </c>
      <c r="R211" s="1"/>
      <c r="S211" s="1"/>
      <c r="T211" s="1"/>
      <c r="U211" s="1"/>
      <c r="V211" s="1"/>
      <c r="W211" s="1"/>
    </row>
    <row r="212" spans="2:23" ht="39">
      <c r="B212" s="8">
        <v>81</v>
      </c>
      <c r="C212" s="119">
        <v>2014520000699</v>
      </c>
      <c r="D212" s="120" t="s">
        <v>596</v>
      </c>
      <c r="E212" s="114" t="s">
        <v>560</v>
      </c>
      <c r="F212" s="216">
        <v>140000000</v>
      </c>
      <c r="G212" s="21" t="s">
        <v>584</v>
      </c>
      <c r="H212" s="217">
        <v>1</v>
      </c>
      <c r="I212" s="144">
        <v>2015000696</v>
      </c>
      <c r="J212" s="216">
        <v>112625000</v>
      </c>
      <c r="K212" s="21" t="s">
        <v>370</v>
      </c>
      <c r="L212" s="114" t="s">
        <v>585</v>
      </c>
      <c r="M212" s="235">
        <v>42202</v>
      </c>
      <c r="N212" s="235">
        <v>42294</v>
      </c>
      <c r="O212" s="8"/>
      <c r="P212" s="8" t="s">
        <v>464</v>
      </c>
      <c r="R212" s="1"/>
      <c r="S212" s="1"/>
      <c r="T212" s="1"/>
      <c r="U212" s="1"/>
      <c r="V212" s="1"/>
      <c r="W212" s="1"/>
    </row>
    <row r="213" spans="2:23" ht="39">
      <c r="B213" s="8">
        <v>82</v>
      </c>
      <c r="C213" s="119">
        <v>2013520000575</v>
      </c>
      <c r="D213" s="120" t="s">
        <v>597</v>
      </c>
      <c r="E213" s="114" t="s">
        <v>560</v>
      </c>
      <c r="F213" s="216">
        <v>135000000</v>
      </c>
      <c r="G213" s="21" t="s">
        <v>621</v>
      </c>
      <c r="H213" s="217">
        <v>1</v>
      </c>
      <c r="I213" s="144">
        <v>2015000696</v>
      </c>
      <c r="J213" s="216">
        <v>112625000</v>
      </c>
      <c r="K213" s="21" t="s">
        <v>370</v>
      </c>
      <c r="L213" s="114" t="s">
        <v>585</v>
      </c>
      <c r="M213" s="235">
        <v>42202</v>
      </c>
      <c r="N213" s="235">
        <v>42294</v>
      </c>
      <c r="O213" s="8"/>
      <c r="P213" s="8" t="s">
        <v>464</v>
      </c>
      <c r="R213" s="1"/>
      <c r="S213" s="1"/>
      <c r="T213" s="1"/>
      <c r="U213" s="1"/>
      <c r="V213" s="1"/>
      <c r="W213" s="1"/>
    </row>
    <row r="214" spans="2:23" ht="60">
      <c r="B214" s="242">
        <v>83</v>
      </c>
      <c r="C214" s="119">
        <v>2013520000596</v>
      </c>
      <c r="D214" s="248" t="s">
        <v>628</v>
      </c>
      <c r="E214" s="233" t="s">
        <v>636</v>
      </c>
      <c r="F214" s="216">
        <v>595515137</v>
      </c>
      <c r="G214" s="21" t="s">
        <v>633</v>
      </c>
      <c r="H214" s="217">
        <v>2</v>
      </c>
      <c r="I214" s="21" t="s">
        <v>648</v>
      </c>
      <c r="J214" s="246" t="s">
        <v>649</v>
      </c>
      <c r="K214" s="21" t="s">
        <v>650</v>
      </c>
      <c r="L214" s="114" t="s">
        <v>651</v>
      </c>
      <c r="M214" s="235">
        <v>41863</v>
      </c>
      <c r="N214" s="8"/>
      <c r="O214" s="8"/>
      <c r="P214" s="8" t="s">
        <v>464</v>
      </c>
      <c r="R214" s="1"/>
      <c r="S214" s="1"/>
      <c r="T214" s="1"/>
      <c r="U214" s="1"/>
      <c r="V214" s="1"/>
      <c r="W214" s="1"/>
    </row>
    <row r="215" spans="2:23" ht="75">
      <c r="B215" s="242">
        <v>84</v>
      </c>
      <c r="C215" s="119">
        <v>2013520000626</v>
      </c>
      <c r="D215" s="129" t="s">
        <v>626</v>
      </c>
      <c r="E215" s="245" t="s">
        <v>637</v>
      </c>
      <c r="F215" s="243">
        <v>4327267673</v>
      </c>
      <c r="G215" s="21" t="s">
        <v>627</v>
      </c>
      <c r="H215" s="217">
        <v>1</v>
      </c>
      <c r="I215" s="144">
        <v>2014000772</v>
      </c>
      <c r="J215" s="145">
        <f>F215</f>
        <v>4327267673</v>
      </c>
      <c r="K215" s="21" t="s">
        <v>652</v>
      </c>
      <c r="L215" s="114" t="s">
        <v>653</v>
      </c>
      <c r="M215" s="235">
        <v>41911</v>
      </c>
      <c r="N215" s="8"/>
      <c r="O215" s="8"/>
      <c r="P215" s="8" t="s">
        <v>464</v>
      </c>
      <c r="R215" s="1"/>
      <c r="S215" s="1"/>
      <c r="T215" s="1"/>
      <c r="U215" s="1"/>
      <c r="V215" s="1"/>
      <c r="W215" s="1"/>
    </row>
    <row r="216" spans="2:23" ht="105">
      <c r="B216" s="242">
        <v>85</v>
      </c>
      <c r="C216" s="119">
        <v>2014520000644</v>
      </c>
      <c r="D216" s="129" t="s">
        <v>629</v>
      </c>
      <c r="E216" s="233" t="s">
        <v>638</v>
      </c>
      <c r="F216" s="145">
        <v>396000000</v>
      </c>
      <c r="G216" s="21" t="s">
        <v>634</v>
      </c>
      <c r="H216" s="38">
        <v>1</v>
      </c>
      <c r="I216" s="144">
        <v>2015000610</v>
      </c>
      <c r="J216" s="247">
        <v>135000000</v>
      </c>
      <c r="K216" s="144" t="s">
        <v>654</v>
      </c>
      <c r="L216" s="8"/>
      <c r="M216" s="8"/>
      <c r="N216" s="8"/>
      <c r="O216" s="8"/>
      <c r="P216" s="8" t="s">
        <v>464</v>
      </c>
      <c r="R216" s="1"/>
      <c r="S216" s="1"/>
      <c r="T216" s="1"/>
      <c r="U216" s="1"/>
      <c r="V216" s="1"/>
      <c r="W216" s="1"/>
    </row>
    <row r="217" spans="2:16" ht="64.5">
      <c r="B217" s="242">
        <v>86</v>
      </c>
      <c r="C217" s="119">
        <v>2014520000713</v>
      </c>
      <c r="D217" s="129" t="s">
        <v>405</v>
      </c>
      <c r="E217" s="233" t="s">
        <v>639</v>
      </c>
      <c r="F217" s="145">
        <v>157935754</v>
      </c>
      <c r="G217" s="21" t="s">
        <v>658</v>
      </c>
      <c r="H217" s="38">
        <v>1</v>
      </c>
      <c r="I217" s="144">
        <v>2015000609</v>
      </c>
      <c r="J217" s="144">
        <v>142142179</v>
      </c>
      <c r="K217" s="144" t="s">
        <v>655</v>
      </c>
      <c r="L217" s="8"/>
      <c r="M217" s="235">
        <v>42249</v>
      </c>
      <c r="N217" s="235">
        <v>42369</v>
      </c>
      <c r="O217" s="8"/>
      <c r="P217" s="8" t="s">
        <v>464</v>
      </c>
    </row>
    <row r="218" spans="2:16" ht="60">
      <c r="B218" s="242">
        <v>87</v>
      </c>
      <c r="C218" s="119">
        <v>2013520000591</v>
      </c>
      <c r="D218" s="129" t="s">
        <v>630</v>
      </c>
      <c r="E218" s="245" t="s">
        <v>635</v>
      </c>
      <c r="F218" s="145">
        <v>704741241</v>
      </c>
      <c r="G218" s="21" t="s">
        <v>644</v>
      </c>
      <c r="H218" s="38">
        <v>2</v>
      </c>
      <c r="I218" s="21" t="s">
        <v>645</v>
      </c>
      <c r="J218" s="21" t="s">
        <v>646</v>
      </c>
      <c r="K218" s="144" t="s">
        <v>647</v>
      </c>
      <c r="L218" s="144" t="s">
        <v>506</v>
      </c>
      <c r="M218" s="235">
        <v>42179</v>
      </c>
      <c r="N218" s="235">
        <v>42332</v>
      </c>
      <c r="O218" s="8"/>
      <c r="P218" s="8"/>
    </row>
    <row r="219" spans="2:16" ht="75">
      <c r="B219" s="242">
        <v>89</v>
      </c>
      <c r="C219" s="119">
        <v>2013520000263</v>
      </c>
      <c r="D219" s="129" t="s">
        <v>631</v>
      </c>
      <c r="E219" s="244" t="s">
        <v>640</v>
      </c>
      <c r="F219" s="145">
        <v>159000000</v>
      </c>
      <c r="G219" s="21" t="s">
        <v>632</v>
      </c>
      <c r="H219" s="144">
        <v>1</v>
      </c>
      <c r="I219" s="144">
        <v>2013001129</v>
      </c>
      <c r="J219" s="21" t="s">
        <v>656</v>
      </c>
      <c r="K219" s="21" t="s">
        <v>657</v>
      </c>
      <c r="L219" s="144" t="s">
        <v>472</v>
      </c>
      <c r="M219" s="235">
        <v>41751</v>
      </c>
      <c r="N219" s="8"/>
      <c r="O219" s="8"/>
      <c r="P219" s="8" t="s">
        <v>285</v>
      </c>
    </row>
  </sheetData>
  <sheetProtection/>
  <mergeCells count="188">
    <mergeCell ref="P177:P178"/>
    <mergeCell ref="D111:D120"/>
    <mergeCell ref="C111:C120"/>
    <mergeCell ref="B111:B120"/>
    <mergeCell ref="K111:K120"/>
    <mergeCell ref="B170:B171"/>
    <mergeCell ref="C170:C171"/>
    <mergeCell ref="H112:H121"/>
    <mergeCell ref="D170:D171"/>
    <mergeCell ref="B172:B173"/>
    <mergeCell ref="B1:P5"/>
    <mergeCell ref="G108:G109"/>
    <mergeCell ref="H108:H109"/>
    <mergeCell ref="B106:P106"/>
    <mergeCell ref="G111:G120"/>
    <mergeCell ref="F111:F120"/>
    <mergeCell ref="E111:E120"/>
    <mergeCell ref="B108:B109"/>
    <mergeCell ref="C108:C109"/>
    <mergeCell ref="F108:F109"/>
    <mergeCell ref="P108:P109"/>
    <mergeCell ref="I108:I109"/>
    <mergeCell ref="J108:J109"/>
    <mergeCell ref="M108:M109"/>
    <mergeCell ref="N108:N109"/>
    <mergeCell ref="K108:K109"/>
    <mergeCell ref="L108:L109"/>
    <mergeCell ref="L12:L13"/>
    <mergeCell ref="M12:M13"/>
    <mergeCell ref="P12:P13"/>
    <mergeCell ref="C12:C13"/>
    <mergeCell ref="G12:G13"/>
    <mergeCell ref="N12:O12"/>
    <mergeCell ref="I12:I13"/>
    <mergeCell ref="J12:J13"/>
    <mergeCell ref="K12:K13"/>
    <mergeCell ref="D108:D109"/>
    <mergeCell ref="E108:E109"/>
    <mergeCell ref="O108:O109"/>
    <mergeCell ref="B8:P8"/>
    <mergeCell ref="B10:P10"/>
    <mergeCell ref="B12:B13"/>
    <mergeCell ref="D12:D13"/>
    <mergeCell ref="E12:E13"/>
    <mergeCell ref="F12:F13"/>
    <mergeCell ref="H12:H13"/>
    <mergeCell ref="Y8:AM8"/>
    <mergeCell ref="Y10:AM10"/>
    <mergeCell ref="Y12:Y13"/>
    <mergeCell ref="Z12:Z13"/>
    <mergeCell ref="AA12:AA13"/>
    <mergeCell ref="AB12:AB13"/>
    <mergeCell ref="AC12:AC13"/>
    <mergeCell ref="AD12:AD13"/>
    <mergeCell ref="AF12:AF13"/>
    <mergeCell ref="AG12:AG13"/>
    <mergeCell ref="AH12:AH13"/>
    <mergeCell ref="AI12:AI13"/>
    <mergeCell ref="AJ12:AJ13"/>
    <mergeCell ref="R107:T107"/>
    <mergeCell ref="U107:W107"/>
    <mergeCell ref="R11:T11"/>
    <mergeCell ref="U11:W11"/>
    <mergeCell ref="R12:T12"/>
    <mergeCell ref="R13:T13"/>
    <mergeCell ref="R14:T14"/>
    <mergeCell ref="U12:W90"/>
    <mergeCell ref="R203:T203"/>
    <mergeCell ref="U203:W203"/>
    <mergeCell ref="AD108:AD109"/>
    <mergeCell ref="AE108:AE109"/>
    <mergeCell ref="AE12:AE13"/>
    <mergeCell ref="AC194:AC196"/>
    <mergeCell ref="AD14:AD90"/>
    <mergeCell ref="AE14:AE90"/>
    <mergeCell ref="Y110:Y122"/>
    <mergeCell ref="R204:T206"/>
    <mergeCell ref="U204:W206"/>
    <mergeCell ref="R108:T108"/>
    <mergeCell ref="R109:T109"/>
    <mergeCell ref="R110:T110"/>
    <mergeCell ref="R196:T199"/>
    <mergeCell ref="R111:T195"/>
    <mergeCell ref="U108:W199"/>
    <mergeCell ref="AK12:AL12"/>
    <mergeCell ref="AM12:AM13"/>
    <mergeCell ref="Y14:Y90"/>
    <mergeCell ref="Z14:Z90"/>
    <mergeCell ref="AA14:AA90"/>
    <mergeCell ref="AB14:AB90"/>
    <mergeCell ref="AC14:AC90"/>
    <mergeCell ref="AH14:AH90"/>
    <mergeCell ref="AI14:AI90"/>
    <mergeCell ref="AM14:AM90"/>
    <mergeCell ref="AM108:AM109"/>
    <mergeCell ref="Y106:AM106"/>
    <mergeCell ref="Y108:Y109"/>
    <mergeCell ref="Z108:Z109"/>
    <mergeCell ref="AA108:AA109"/>
    <mergeCell ref="AB108:AB109"/>
    <mergeCell ref="AF14:AF90"/>
    <mergeCell ref="AF108:AF109"/>
    <mergeCell ref="AG108:AG109"/>
    <mergeCell ref="AD110:AD122"/>
    <mergeCell ref="AJ14:AJ90"/>
    <mergeCell ref="AK14:AK90"/>
    <mergeCell ref="AJ108:AJ109"/>
    <mergeCell ref="AK108:AK109"/>
    <mergeCell ref="AL14:AL90"/>
    <mergeCell ref="AG14:AG90"/>
    <mergeCell ref="AL108:AL109"/>
    <mergeCell ref="AD194:AD196"/>
    <mergeCell ref="AB110:AB122"/>
    <mergeCell ref="AC110:AC122"/>
    <mergeCell ref="AH108:AH109"/>
    <mergeCell ref="AI108:AI109"/>
    <mergeCell ref="AB194:AB196"/>
    <mergeCell ref="AC108:AC109"/>
    <mergeCell ref="Y206:AJ206"/>
    <mergeCell ref="Y197:Y199"/>
    <mergeCell ref="Z197:Z199"/>
    <mergeCell ref="AA197:AA199"/>
    <mergeCell ref="AB197:AB199"/>
    <mergeCell ref="AC197:AC199"/>
    <mergeCell ref="AD197:AD199"/>
    <mergeCell ref="Y203:AJ203"/>
    <mergeCell ref="Y204:AJ204"/>
    <mergeCell ref="Y205:AJ205"/>
    <mergeCell ref="Z110:Z122"/>
    <mergeCell ref="AA110:AA122"/>
    <mergeCell ref="Y194:Y196"/>
    <mergeCell ref="Z194:Z196"/>
    <mergeCell ref="AA194:AA196"/>
    <mergeCell ref="E170:E171"/>
    <mergeCell ref="F170:F171"/>
    <mergeCell ref="G170:G171"/>
    <mergeCell ref="H195:H196"/>
    <mergeCell ref="N177:N178"/>
    <mergeCell ref="C172:C173"/>
    <mergeCell ref="D172:D173"/>
    <mergeCell ref="E172:E173"/>
    <mergeCell ref="F172:F173"/>
    <mergeCell ref="G172:G173"/>
    <mergeCell ref="B174:B175"/>
    <mergeCell ref="C174:C175"/>
    <mergeCell ref="D174:D175"/>
    <mergeCell ref="E174:E175"/>
    <mergeCell ref="F174:F175"/>
    <mergeCell ref="G174:G175"/>
    <mergeCell ref="B177:B178"/>
    <mergeCell ref="C177:C178"/>
    <mergeCell ref="D177:D178"/>
    <mergeCell ref="E177:E178"/>
    <mergeCell ref="F177:F178"/>
    <mergeCell ref="G177:G178"/>
    <mergeCell ref="B180:B181"/>
    <mergeCell ref="C180:C181"/>
    <mergeCell ref="D180:D181"/>
    <mergeCell ref="E180:E181"/>
    <mergeCell ref="F180:F181"/>
    <mergeCell ref="G180:G181"/>
    <mergeCell ref="B195:B196"/>
    <mergeCell ref="C195:C196"/>
    <mergeCell ref="D195:D196"/>
    <mergeCell ref="E195:E196"/>
    <mergeCell ref="F195:F196"/>
    <mergeCell ref="G195:G196"/>
    <mergeCell ref="B198:B199"/>
    <mergeCell ref="C198:C199"/>
    <mergeCell ref="D198:D199"/>
    <mergeCell ref="E198:E199"/>
    <mergeCell ref="F198:F199"/>
    <mergeCell ref="G198:G199"/>
    <mergeCell ref="B202:B207"/>
    <mergeCell ref="C202:C207"/>
    <mergeCell ref="D202:D207"/>
    <mergeCell ref="E202:E207"/>
    <mergeCell ref="F202:F207"/>
    <mergeCell ref="G202:G207"/>
    <mergeCell ref="H198:H199"/>
    <mergeCell ref="O111:O120"/>
    <mergeCell ref="H170:H171"/>
    <mergeCell ref="H172:H173"/>
    <mergeCell ref="H174:H175"/>
    <mergeCell ref="H177:H178"/>
    <mergeCell ref="H180:H181"/>
    <mergeCell ref="L177:L178"/>
    <mergeCell ref="M177:M178"/>
  </mergeCells>
  <printOptions/>
  <pageMargins left="0.75" right="0.75" top="1" bottom="1" header="0.5" footer="0.5"/>
  <pageSetup orientation="landscape"/>
  <drawing r:id="rId1"/>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H19" sqref="H19"/>
    </sheetView>
  </sheetViews>
  <sheetFormatPr defaultColWidth="11.00390625" defaultRowHeight="15.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dc:creator>
  <cp:keywords/>
  <dc:description/>
  <cp:lastModifiedBy>Elizabeth Trujillo de Cisneros</cp:lastModifiedBy>
  <dcterms:created xsi:type="dcterms:W3CDTF">2015-08-18T13:49:46Z</dcterms:created>
  <dcterms:modified xsi:type="dcterms:W3CDTF">2015-11-30T03:04:22Z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