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20730" windowHeight="11520" activeTab="0"/>
  </bookViews>
  <sheets>
    <sheet name="BDUA - Diciembre 2014" sheetId="1" r:id="rId1"/>
  </sheets>
  <definedNames/>
  <calcPr fullCalcOnLoad="1"/>
</workbook>
</file>

<file path=xl/sharedStrings.xml><?xml version="1.0" encoding="utf-8"?>
<sst xmlns="http://schemas.openxmlformats.org/spreadsheetml/2006/main" count="167" uniqueCount="166">
  <si>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</si>
  <si>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</si>
  <si>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</si>
  <si>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</si>
  <si>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</si>
  <si>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</si>
  <si>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</si>
  <si>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</si>
  <si>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</si>
  <si>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</si>
  <si>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</si>
  <si>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</si>
  <si>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</si>
  <si>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</si>
  <si>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</si>
  <si>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</si>
  <si>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</si>
  <si>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</si>
  <si>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</si>
  <si>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</si>
  <si>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</si>
  <si>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</si>
  <si>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</si>
  <si>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</si>
  <si>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</si>
  <si>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</si>
  <si>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</si>
  <si>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</si>
  <si>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</si>
  <si>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</si>
  <si>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</si>
  <si>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</si>
  <si>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</si>
  <si>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</si>
  <si>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</si>
  <si>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</si>
  <si>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</si>
  <si>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</si>
  <si>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</si>
  <si>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</si>
  <si>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</si>
  <si>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</si>
  <si>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</si>
  <si>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</si>
  <si>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</si>
  <si>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</si>
  <si>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</si>
  <si>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</si>
  <si>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</si>
  <si>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</si>
  <si>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</si>
  <si>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</si>
  <si>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</si>
  <si>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</si>
  <si>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</si>
  <si>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</si>
  <si>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</si>
  <si>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</si>
  <si>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</si>
  <si>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</si>
  <si>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</si>
  <si>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</si>
  <si>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</si>
  <si>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</si>
  <si>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</si>
  <si>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</si>
  <si>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</si>
  <si>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</si>
  <si>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</si>
  <si>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</si>
  <si>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</si>
  <si>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</si>
  <si>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</si>
  <si>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</si>
  <si>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</si>
  <si>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</si>
  <si>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</si>
  <si>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</si>
  <si>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</si>
  <si>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</si>
  <si>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</si>
  <si>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</si>
  <si>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</si>
  <si>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</si>
  <si>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</si>
  <si>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</si>
  <si>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</si>
  <si>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</si>
  <si>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</si>
  <si>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</si>
  <si>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</si>
  <si>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</si>
  <si>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</si>
  <si>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</si>
  <si>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</si>
  <si>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</si>
  <si>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</si>
  <si>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</si>
  <si>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</si>
  <si>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</si>
  <si>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</si>
  <si>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</si>
  <si>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</si>
  <si>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</si>
  <si>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</si>
  <si>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</si>
  <si>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</si>
  <si>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</si>
  <si>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</si>
  <si>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</si>
  <si>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</si>
  <si>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</si>
  <si>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</si>
  <si>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</si>
  <si>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</si>
  <si>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</si>
  <si>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</si>
  <si>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</si>
  <si>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</si>
  <si>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</si>
  <si>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</si>
  <si>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</si>
  <si>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</si>
  <si>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</si>
  <si>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Emssanar</t>
  </si>
  <si>
    <t>Asmet Salud</t>
  </si>
  <si>
    <t>Cafesalud</t>
  </si>
  <si>
    <t>Comfamiliar</t>
  </si>
  <si>
    <t>Caprecom</t>
  </si>
  <si>
    <t>Mallamas</t>
  </si>
  <si>
    <t>Subtotal Subsidiados</t>
  </si>
  <si>
    <t>Coomeva</t>
  </si>
  <si>
    <t>Famisanar</t>
  </si>
  <si>
    <t>Saludcoop</t>
  </si>
  <si>
    <t>Sanitas</t>
  </si>
  <si>
    <t>Subtotal Contributivo</t>
  </si>
  <si>
    <t>Subtotal Excepcion</t>
  </si>
  <si>
    <t>Municipio</t>
  </si>
  <si>
    <t>Alban</t>
  </si>
  <si>
    <t>Olaya Herrera</t>
  </si>
  <si>
    <t>Francisco Pizarro</t>
  </si>
  <si>
    <t>San Pedro De Cartago</t>
  </si>
  <si>
    <t>REGIMEN SUBSIDIADO</t>
  </si>
  <si>
    <t>REGIMEN CONTRIBUTIVO</t>
  </si>
  <si>
    <t>Total Departamento</t>
  </si>
  <si>
    <t>TOTAL ASEGURADA</t>
  </si>
  <si>
    <t>Salud Total</t>
  </si>
  <si>
    <t>SOS</t>
  </si>
  <si>
    <t>Ferrocariles</t>
  </si>
  <si>
    <t>Nueva EPS</t>
  </si>
  <si>
    <t>Salud Vida</t>
  </si>
  <si>
    <t>ECOPETROL</t>
  </si>
  <si>
    <t>MAGISTERIO</t>
  </si>
  <si>
    <t>UNISALUD</t>
  </si>
  <si>
    <t>UVALLE</t>
  </si>
  <si>
    <t>REGIMEN DE EXCEPCION</t>
  </si>
  <si>
    <t>Famisanar CM</t>
  </si>
  <si>
    <t>Saludcoop CM</t>
  </si>
  <si>
    <t>Sanitas CM</t>
  </si>
  <si>
    <t>Nueva EPS CM</t>
  </si>
  <si>
    <t>SaludVida CM</t>
  </si>
  <si>
    <t>Emssanar CM</t>
  </si>
  <si>
    <t>Asmet Salud CM</t>
  </si>
  <si>
    <t>Comfamiliar CM</t>
  </si>
  <si>
    <t>Mallamas CM</t>
  </si>
  <si>
    <t>FUENTE: Bodega de Datos de SISPRO (SGD) – Afiliados a Salud, Diciembre de 2009 – Diciembre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</si>
</sst>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1" fillId="3" borderId="10" xfId="47" applyNumberFormat="1" applyFont="1" applyFill="1" applyBorder="1" applyAlignment="1">
      <alignment horizontal="right" vertical="center" wrapText="1"/>
    </xf>
    <xf numFmtId="164" fontId="1" fillId="3" borderId="11" xfId="47" applyNumberFormat="1" applyFont="1" applyFill="1" applyBorder="1" applyAlignment="1">
      <alignment horizontal="right" vertical="center" wrapText="1"/>
    </xf>
    <xf numFmtId="164" fontId="1" fillId="4" borderId="10" xfId="47" applyNumberFormat="1" applyFont="1" applyFill="1" applyBorder="1" applyAlignment="1">
      <alignment horizontal="right" vertical="center" wrapText="1"/>
    </xf>
    <xf numFmtId="164" fontId="1" fillId="4" borderId="11" xfId="47" applyNumberFormat="1" applyFont="1" applyFill="1" applyBorder="1" applyAlignment="1">
      <alignment horizontal="right" vertical="center" wrapText="1"/>
    </xf>
    <xf numFmtId="164" fontId="1" fillId="9" borderId="12" xfId="47" applyNumberFormat="1" applyFont="1" applyFill="1" applyBorder="1" applyAlignment="1">
      <alignment horizontal="right" vertical="center" wrapText="1"/>
    </xf>
    <xf numFmtId="164" fontId="1" fillId="9" borderId="13" xfId="47" applyNumberFormat="1" applyFont="1" applyFill="1" applyBorder="1" applyAlignment="1">
      <alignment horizontal="right" vertical="center" wrapText="1"/>
    </xf>
    <xf numFmtId="164" fontId="1" fillId="10" borderId="12" xfId="47" applyNumberFormat="1" applyFont="1" applyFill="1" applyBorder="1" applyAlignment="1">
      <alignment horizontal="right" vertical="center" wrapText="1"/>
    </xf>
    <xf numFmtId="164" fontId="1" fillId="10" borderId="13" xfId="47" applyNumberFormat="1" applyFont="1" applyFill="1" applyBorder="1" applyAlignment="1">
      <alignment horizontal="right" vertical="center" wrapText="1"/>
    </xf>
    <xf numFmtId="164" fontId="1" fillId="11" borderId="13" xfId="47" applyNumberFormat="1" applyFont="1" applyFill="1" applyBorder="1" applyAlignment="1">
      <alignment horizontal="right" vertical="center" wrapText="1"/>
    </xf>
    <xf numFmtId="164" fontId="1" fillId="9" borderId="14" xfId="47" applyNumberFormat="1" applyFont="1" applyFill="1" applyBorder="1" applyAlignment="1">
      <alignment horizontal="right" vertical="center" wrapText="1"/>
    </xf>
    <xf numFmtId="164" fontId="1" fillId="9" borderId="15" xfId="47" applyNumberFormat="1" applyFont="1" applyFill="1" applyBorder="1" applyAlignment="1">
      <alignment horizontal="right" vertical="center" wrapText="1"/>
    </xf>
    <xf numFmtId="164" fontId="1" fillId="5" borderId="10" xfId="47" applyNumberFormat="1" applyFont="1" applyFill="1" applyBorder="1" applyAlignment="1">
      <alignment horizontal="right" vertical="center" wrapText="1"/>
    </xf>
    <xf numFmtId="164" fontId="1" fillId="5" borderId="11" xfId="47" applyNumberFormat="1" applyFont="1" applyFill="1" applyBorder="1" applyAlignment="1">
      <alignment horizontal="right" vertical="center" wrapText="1"/>
    </xf>
    <xf numFmtId="164" fontId="1" fillId="5" borderId="16" xfId="47" applyNumberFormat="1" applyFont="1" applyFill="1" applyBorder="1" applyAlignment="1">
      <alignment horizontal="right" vertical="center" wrapText="1"/>
    </xf>
    <xf numFmtId="164" fontId="1" fillId="11" borderId="15" xfId="47" applyNumberFormat="1" applyFont="1" applyFill="1" applyBorder="1" applyAlignment="1">
      <alignment horizontal="right" vertical="center" wrapText="1"/>
    </xf>
    <xf numFmtId="164" fontId="3" fillId="4" borderId="11" xfId="47" applyNumberFormat="1" applyFont="1" applyFill="1" applyBorder="1" applyAlignment="1">
      <alignment horizontal="right" vertical="center" wrapText="1"/>
    </xf>
    <xf numFmtId="164" fontId="3" fillId="10" borderId="13" xfId="47" applyNumberFormat="1" applyFont="1" applyFill="1" applyBorder="1" applyAlignment="1">
      <alignment horizontal="right" vertical="center" wrapText="1"/>
    </xf>
    <xf numFmtId="164" fontId="3" fillId="9" borderId="13" xfId="47" applyNumberFormat="1" applyFont="1" applyFill="1" applyBorder="1" applyAlignment="1">
      <alignment horizontal="right" vertical="center" wrapText="1"/>
    </xf>
    <xf numFmtId="164" fontId="3" fillId="11" borderId="12" xfId="47" applyNumberFormat="1" applyFont="1" applyFill="1" applyBorder="1" applyAlignment="1">
      <alignment horizontal="right" vertical="center" wrapText="1"/>
    </xf>
    <xf numFmtId="164" fontId="3" fillId="11" borderId="17" xfId="47" applyNumberFormat="1" applyFont="1" applyFill="1" applyBorder="1" applyAlignment="1">
      <alignment horizontal="right" vertical="center" wrapText="1"/>
    </xf>
    <xf numFmtId="164" fontId="3" fillId="9" borderId="15" xfId="47" applyNumberFormat="1" applyFont="1" applyFill="1" applyBorder="1" applyAlignment="1">
      <alignment horizontal="right" vertical="center" wrapText="1"/>
    </xf>
    <xf numFmtId="164" fontId="3" fillId="11" borderId="14" xfId="47" applyNumberFormat="1" applyFont="1" applyFill="1" applyBorder="1" applyAlignment="1">
      <alignment horizontal="right" vertical="center" wrapText="1"/>
    </xf>
    <xf numFmtId="164" fontId="3" fillId="11" borderId="18" xfId="47" applyNumberFormat="1" applyFont="1" applyFill="1" applyBorder="1" applyAlignment="1">
      <alignment horizontal="right" vertical="center" wrapText="1"/>
    </xf>
    <xf numFmtId="164" fontId="38" fillId="16" borderId="19" xfId="47" applyNumberFormat="1" applyFont="1" applyFill="1" applyBorder="1" applyAlignment="1">
      <alignment horizontal="right" vertical="center" wrapText="1"/>
    </xf>
    <xf numFmtId="164" fontId="38" fillId="16" borderId="20" xfId="47" applyNumberFormat="1" applyFont="1" applyFill="1" applyBorder="1" applyAlignment="1">
      <alignment horizontal="right" vertical="center" wrapText="1"/>
    </xf>
    <xf numFmtId="164" fontId="38" fillId="15" borderId="19" xfId="47" applyNumberFormat="1" applyFont="1" applyFill="1" applyBorder="1" applyAlignment="1">
      <alignment horizontal="right" vertical="center" wrapText="1"/>
    </xf>
    <xf numFmtId="164" fontId="38" fillId="15" borderId="20" xfId="47" applyNumberFormat="1" applyFont="1" applyFill="1" applyBorder="1" applyAlignment="1">
      <alignment horizontal="right" vertical="center" wrapText="1"/>
    </xf>
    <xf numFmtId="164" fontId="38" fillId="17" borderId="19" xfId="47" applyNumberFormat="1" applyFont="1" applyFill="1" applyBorder="1" applyAlignment="1">
      <alignment horizontal="right" vertical="center" wrapText="1"/>
    </xf>
    <xf numFmtId="164" fontId="38" fillId="17" borderId="20" xfId="47" applyNumberFormat="1" applyFont="1" applyFill="1" applyBorder="1" applyAlignment="1">
      <alignment horizontal="right" vertical="center" wrapText="1"/>
    </xf>
    <xf numFmtId="164" fontId="38" fillId="17" borderId="21" xfId="47" applyNumberFormat="1" applyFont="1" applyFill="1" applyBorder="1" applyAlignment="1">
      <alignment horizontal="right" vertical="center" wrapText="1"/>
    </xf>
    <xf numFmtId="0" fontId="4" fillId="33" borderId="22" xfId="52" applyFont="1" applyFill="1" applyBorder="1" applyAlignment="1">
      <alignment horizontal="center" vertical="center" wrapText="1"/>
      <protection/>
    </xf>
    <xf numFmtId="164" fontId="2" fillId="4" borderId="23" xfId="47" applyNumberFormat="1" applyFont="1" applyFill="1" applyBorder="1" applyAlignment="1">
      <alignment horizontal="right" vertical="center" wrapText="1"/>
    </xf>
    <xf numFmtId="164" fontId="2" fillId="10" borderId="24" xfId="47" applyNumberFormat="1" applyFont="1" applyFill="1" applyBorder="1" applyAlignment="1">
      <alignment horizontal="right" vertical="center" wrapText="1"/>
    </xf>
    <xf numFmtId="0" fontId="2" fillId="34" borderId="22" xfId="52" applyFont="1" applyFill="1" applyBorder="1" applyAlignment="1">
      <alignment horizontal="center" vertical="center" wrapText="1"/>
      <protection/>
    </xf>
    <xf numFmtId="164" fontId="5" fillId="3" borderId="23" xfId="47" applyNumberFormat="1" applyFont="1" applyFill="1" applyBorder="1" applyAlignment="1">
      <alignment horizontal="right" vertical="center" wrapText="1"/>
    </xf>
    <xf numFmtId="164" fontId="5" fillId="9" borderId="24" xfId="47" applyNumberFormat="1" applyFont="1" applyFill="1" applyBorder="1" applyAlignment="1">
      <alignment horizontal="right" vertical="center" wrapText="1"/>
    </xf>
    <xf numFmtId="164" fontId="5" fillId="9" borderId="25" xfId="47" applyNumberFormat="1" applyFont="1" applyFill="1" applyBorder="1" applyAlignment="1">
      <alignment horizontal="right" vertical="center" wrapText="1"/>
    </xf>
    <xf numFmtId="0" fontId="2" fillId="35" borderId="22" xfId="52" applyFont="1" applyFill="1" applyBorder="1" applyAlignment="1">
      <alignment horizontal="center" vertical="center" wrapText="1"/>
      <protection/>
    </xf>
    <xf numFmtId="164" fontId="2" fillId="5" borderId="23" xfId="47" applyNumberFormat="1" applyFont="1" applyFill="1" applyBorder="1" applyAlignment="1">
      <alignment horizontal="right" vertical="center" wrapText="1"/>
    </xf>
    <xf numFmtId="164" fontId="2" fillId="11" borderId="24" xfId="47" applyNumberFormat="1" applyFont="1" applyFill="1" applyBorder="1" applyAlignment="1">
      <alignment horizontal="right" vertical="center" wrapText="1"/>
    </xf>
    <xf numFmtId="164" fontId="2" fillId="11" borderId="25" xfId="47" applyNumberFormat="1" applyFont="1" applyFill="1" applyBorder="1" applyAlignment="1">
      <alignment horizontal="right" vertical="center" wrapText="1"/>
    </xf>
    <xf numFmtId="0" fontId="1" fillId="7" borderId="10" xfId="52" applyFont="1" applyFill="1" applyBorder="1" applyAlignment="1">
      <alignment vertical="center" wrapText="1"/>
      <protection/>
    </xf>
    <xf numFmtId="0" fontId="1" fillId="7" borderId="26" xfId="52" applyFont="1" applyFill="1" applyBorder="1" applyAlignment="1">
      <alignment vertical="center" wrapText="1"/>
      <protection/>
    </xf>
    <xf numFmtId="164" fontId="0" fillId="7" borderId="23" xfId="0" applyNumberFormat="1" applyFill="1" applyBorder="1" applyAlignment="1">
      <alignment horizontal="right" vertical="center" wrapText="1"/>
    </xf>
    <xf numFmtId="0" fontId="1" fillId="13" borderId="12" xfId="52" applyFont="1" applyFill="1" applyBorder="1" applyAlignment="1">
      <alignment vertical="center" wrapText="1"/>
      <protection/>
    </xf>
    <xf numFmtId="0" fontId="1" fillId="13" borderId="27" xfId="52" applyFont="1" applyFill="1" applyBorder="1" applyAlignment="1">
      <alignment vertical="center" wrapText="1"/>
      <protection/>
    </xf>
    <xf numFmtId="164" fontId="0" fillId="13" borderId="24" xfId="0" applyNumberFormat="1" applyFill="1" applyBorder="1" applyAlignment="1">
      <alignment horizontal="right" vertical="center" wrapText="1"/>
    </xf>
    <xf numFmtId="0" fontId="4" fillId="33" borderId="28" xfId="52" applyFont="1" applyFill="1" applyBorder="1" applyAlignment="1">
      <alignment horizontal="center" vertical="center" wrapText="1"/>
      <protection/>
    </xf>
    <xf numFmtId="0" fontId="4" fillId="33" borderId="29" xfId="52" applyFont="1" applyFill="1" applyBorder="1" applyAlignment="1">
      <alignment horizontal="center" vertical="center" wrapText="1"/>
      <protection/>
    </xf>
    <xf numFmtId="0" fontId="2" fillId="34" borderId="28" xfId="52" applyFont="1" applyFill="1" applyBorder="1" applyAlignment="1">
      <alignment horizontal="center" vertical="center" wrapText="1"/>
      <protection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5" borderId="28" xfId="52" applyFont="1" applyFill="1" applyBorder="1" applyAlignment="1">
      <alignment horizontal="center" vertical="center" wrapText="1"/>
      <protection/>
    </xf>
    <xf numFmtId="0" fontId="2" fillId="35" borderId="29" xfId="52" applyFont="1" applyFill="1" applyBorder="1" applyAlignment="1">
      <alignment horizontal="center" vertical="center" wrapText="1"/>
      <protection/>
    </xf>
    <xf numFmtId="0" fontId="2" fillId="35" borderId="30" xfId="52" applyFont="1" applyFill="1" applyBorder="1" applyAlignment="1">
      <alignment horizontal="center" vertical="center" wrapText="1"/>
      <protection/>
    </xf>
    <xf numFmtId="0" fontId="38" fillId="0" borderId="31" xfId="0" applyFont="1" applyFill="1" applyBorder="1" applyAlignment="1">
      <alignment horizontal="center" vertical="center" wrapText="1"/>
    </xf>
    <xf numFmtId="164" fontId="0" fillId="0" borderId="31" xfId="0" applyNumberFormat="1" applyFill="1" applyBorder="1" applyAlignment="1">
      <alignment horizontal="right" vertical="center" wrapText="1"/>
    </xf>
    <xf numFmtId="164" fontId="38" fillId="0" borderId="31" xfId="47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64" fontId="39" fillId="16" borderId="22" xfId="47" applyNumberFormat="1" applyFont="1" applyFill="1" applyBorder="1" applyAlignment="1">
      <alignment horizontal="center" vertical="center" wrapText="1"/>
    </xf>
    <xf numFmtId="164" fontId="39" fillId="19" borderId="22" xfId="47" applyNumberFormat="1" applyFont="1" applyFill="1" applyBorder="1" applyAlignment="1">
      <alignment horizontal="center" vertical="center" wrapText="1"/>
    </xf>
    <xf numFmtId="164" fontId="39" fillId="15" borderId="22" xfId="47" applyNumberFormat="1" applyFont="1" applyFill="1" applyBorder="1" applyAlignment="1">
      <alignment horizontal="center" vertical="center" wrapText="1"/>
    </xf>
    <xf numFmtId="164" fontId="39" fillId="17" borderId="22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35" borderId="32" xfId="52" applyFont="1" applyFill="1" applyBorder="1" applyAlignment="1">
      <alignment horizontal="center" vertical="center" wrapText="1"/>
      <protection/>
    </xf>
    <xf numFmtId="164" fontId="1" fillId="5" borderId="33" xfId="47" applyNumberFormat="1" applyFont="1" applyFill="1" applyBorder="1" applyAlignment="1">
      <alignment horizontal="right" vertical="center" wrapText="1"/>
    </xf>
    <xf numFmtId="164" fontId="3" fillId="11" borderId="34" xfId="47" applyNumberFormat="1" applyFont="1" applyFill="1" applyBorder="1" applyAlignment="1">
      <alignment horizontal="right" vertical="center" wrapText="1"/>
    </xf>
    <xf numFmtId="164" fontId="3" fillId="11" borderId="35" xfId="47" applyNumberFormat="1" applyFont="1" applyFill="1" applyBorder="1" applyAlignment="1">
      <alignment horizontal="right" vertical="center" wrapText="1"/>
    </xf>
    <xf numFmtId="164" fontId="38" fillId="17" borderId="36" xfId="47" applyNumberFormat="1" applyFont="1" applyFill="1" applyBorder="1" applyAlignment="1">
      <alignment horizontal="right" vertical="center" wrapText="1"/>
    </xf>
    <xf numFmtId="0" fontId="38" fillId="19" borderId="37" xfId="0" applyFont="1" applyFill="1" applyBorder="1" applyAlignment="1">
      <alignment horizontal="center" vertical="center" wrapText="1"/>
    </xf>
    <xf numFmtId="0" fontId="38" fillId="19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6" borderId="19" xfId="0" applyFont="1" applyFill="1" applyBorder="1" applyAlignment="1">
      <alignment horizontal="center" vertical="center" wrapText="1"/>
    </xf>
    <xf numFmtId="0" fontId="4" fillId="16" borderId="20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38" fillId="15" borderId="19" xfId="0" applyFont="1" applyFill="1" applyBorder="1" applyAlignment="1">
      <alignment horizontal="center" vertical="center" wrapText="1"/>
    </xf>
    <xf numFmtId="0" fontId="38" fillId="15" borderId="20" xfId="0" applyFont="1" applyFill="1" applyBorder="1" applyAlignment="1">
      <alignment horizontal="center" vertical="center" wrapText="1"/>
    </xf>
    <xf numFmtId="0" fontId="38" fillId="15" borderId="39" xfId="0" applyFont="1" applyFill="1" applyBorder="1" applyAlignment="1">
      <alignment horizontal="center" vertical="center" wrapText="1"/>
    </xf>
    <xf numFmtId="0" fontId="38" fillId="17" borderId="19" xfId="0" applyFont="1" applyFill="1" applyBorder="1" applyAlignment="1">
      <alignment horizontal="center" vertical="center" wrapText="1"/>
    </xf>
    <xf numFmtId="0" fontId="38" fillId="17" borderId="36" xfId="0" applyFont="1" applyFill="1" applyBorder="1" applyAlignment="1">
      <alignment horizontal="center" vertical="center" wrapText="1"/>
    </xf>
    <xf numFmtId="0" fontId="38" fillId="17" borderId="20" xfId="0" applyFont="1" applyFill="1" applyBorder="1" applyAlignment="1">
      <alignment horizontal="center" vertical="center" wrapText="1"/>
    </xf>
    <xf numFmtId="0" fontId="38" fillId="17" borderId="39" xfId="0" applyFont="1" applyFill="1" applyBorder="1" applyAlignment="1">
      <alignment horizontal="center" vertical="center" wrapText="1"/>
    </xf>
    <xf numFmtId="0" fontId="2" fillId="36" borderId="40" xfId="52" applyFont="1" applyFill="1" applyBorder="1" applyAlignment="1">
      <alignment horizontal="center" vertical="center" wrapText="1"/>
      <protection/>
    </xf>
    <xf numFmtId="0" fontId="2" fillId="36" borderId="41" xfId="52" applyFont="1" applyFill="1" applyBorder="1" applyAlignment="1">
      <alignment horizontal="center" vertical="center" wrapText="1"/>
      <protection/>
    </xf>
    <xf numFmtId="0" fontId="2" fillId="36" borderId="42" xfId="52" applyFont="1" applyFill="1" applyBorder="1" applyAlignment="1">
      <alignment horizontal="center" vertical="center" wrapText="1"/>
      <protection/>
    </xf>
    <xf numFmtId="0" fontId="2" fillId="36" borderId="43" xfId="52" applyFont="1" applyFill="1" applyBorder="1" applyAlignment="1">
      <alignment horizontal="center" vertical="center" wrapText="1"/>
      <protection/>
    </xf>
    <xf numFmtId="0" fontId="38" fillId="19" borderId="44" xfId="0" applyFont="1" applyFill="1" applyBorder="1" applyAlignment="1">
      <alignment horizontal="center" vertical="center" wrapText="1"/>
    </xf>
    <xf numFmtId="0" fontId="38" fillId="19" borderId="45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345"/>
          <c:w val="0.976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Diciembre 2014'!$E$2:$P$2</c:f>
              <c:strCache/>
            </c:strRef>
          </c:cat>
          <c:val>
            <c:numRef>
              <c:f>'BDUA - Diciembre 2014'!$E$67:$P$67</c:f>
              <c:numCache/>
            </c:numRef>
          </c:val>
          <c:shape val="box"/>
        </c:ser>
        <c:shape val="box"/>
        <c:axId val="26265326"/>
        <c:axId val="35061343"/>
      </c:bar3DChart>
      <c:catAx>
        <c:axId val="2626532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061343"/>
        <c:crosses val="autoZero"/>
        <c:auto val="1"/>
        <c:lblOffset val="100"/>
        <c:tickLblSkip val="1"/>
        <c:noMultiLvlLbl val="0"/>
      </c:catAx>
      <c:valAx>
        <c:axId val="35061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653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345"/>
          <c:w val="0.976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Diciembre 2014'!$R$2:$AD$2</c:f>
              <c:strCache/>
            </c:strRef>
          </c:cat>
          <c:val>
            <c:numRef>
              <c:f>'BDUA - Diciembre 2014'!$R$67:$AD$67</c:f>
              <c:numCache/>
            </c:numRef>
          </c:val>
          <c:shape val="box"/>
        </c:ser>
        <c:shape val="box"/>
        <c:axId val="47116632"/>
        <c:axId val="21396505"/>
      </c:bar3DChart>
      <c:catAx>
        <c:axId val="471166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396505"/>
        <c:crosses val="autoZero"/>
        <c:auto val="1"/>
        <c:lblOffset val="100"/>
        <c:tickLblSkip val="1"/>
        <c:noMultiLvlLbl val="0"/>
      </c:catAx>
      <c:valAx>
        <c:axId val="213965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166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2725"/>
          <c:y val="0.0345"/>
          <c:w val="0.94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Diciembre 2014'!$AF$2:$AI$2</c:f>
              <c:strCache/>
            </c:strRef>
          </c:cat>
          <c:val>
            <c:numRef>
              <c:f>'BDUA - Diciembre 2014'!$AF$67:$AI$67</c:f>
              <c:numCache/>
            </c:numRef>
          </c:val>
          <c:shape val="box"/>
        </c:ser>
        <c:shape val="box"/>
        <c:axId val="58350818"/>
        <c:axId val="55395315"/>
      </c:bar3DChart>
      <c:catAx>
        <c:axId val="5835081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395315"/>
        <c:crosses val="autoZero"/>
        <c:auto val="1"/>
        <c:lblOffset val="100"/>
        <c:tickLblSkip val="1"/>
        <c:noMultiLvlLbl val="0"/>
      </c:catAx>
      <c:valAx>
        <c:axId val="553953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5081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69</xdr:row>
      <xdr:rowOff>0</xdr:rowOff>
    </xdr:from>
    <xdr:to>
      <xdr:col>16</xdr:col>
      <xdr:colOff>904875</xdr:colOff>
      <xdr:row>83</xdr:row>
      <xdr:rowOff>76200</xdr:rowOff>
    </xdr:to>
    <xdr:graphicFrame>
      <xdr:nvGraphicFramePr>
        <xdr:cNvPr id="1" name="2 Gráfico"/>
        <xdr:cNvGraphicFramePr/>
      </xdr:nvGraphicFramePr>
      <xdr:xfrm>
        <a:off x="3190875" y="14135100"/>
        <a:ext cx="838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914400</xdr:colOff>
      <xdr:row>69</xdr:row>
      <xdr:rowOff>0</xdr:rowOff>
    </xdr:from>
    <xdr:to>
      <xdr:col>30</xdr:col>
      <xdr:colOff>800100</xdr:colOff>
      <xdr:row>83</xdr:row>
      <xdr:rowOff>76200</xdr:rowOff>
    </xdr:to>
    <xdr:graphicFrame>
      <xdr:nvGraphicFramePr>
        <xdr:cNvPr id="2" name="3 Gráfico"/>
        <xdr:cNvGraphicFramePr/>
      </xdr:nvGraphicFramePr>
      <xdr:xfrm>
        <a:off x="11582400" y="14135100"/>
        <a:ext cx="83439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800100</xdr:colOff>
      <xdr:row>69</xdr:row>
      <xdr:rowOff>0</xdr:rowOff>
    </xdr:from>
    <xdr:to>
      <xdr:col>36</xdr:col>
      <xdr:colOff>0</xdr:colOff>
      <xdr:row>83</xdr:row>
      <xdr:rowOff>76200</xdr:rowOff>
    </xdr:to>
    <xdr:graphicFrame>
      <xdr:nvGraphicFramePr>
        <xdr:cNvPr id="3" name="4 Gráfico"/>
        <xdr:cNvGraphicFramePr/>
      </xdr:nvGraphicFramePr>
      <xdr:xfrm>
        <a:off x="19926300" y="14135100"/>
        <a:ext cx="34575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5.421875" style="1" customWidth="1"/>
    <col min="4" max="4" width="3.140625" style="59" customWidth="1"/>
    <col min="5" max="5" width="9.28125" style="1" bestFit="1" customWidth="1"/>
    <col min="6" max="6" width="8.421875" style="1" bestFit="1" customWidth="1"/>
    <col min="7" max="7" width="9.7109375" style="1" bestFit="1" customWidth="1"/>
    <col min="8" max="8" width="11.8515625" style="1" bestFit="1" customWidth="1"/>
    <col min="9" max="9" width="9.8515625" style="1" bestFit="1" customWidth="1"/>
    <col min="10" max="10" width="9.28125" style="1" bestFit="1" customWidth="1"/>
    <col min="11" max="11" width="10.00390625" style="1" bestFit="1" customWidth="1"/>
    <col min="12" max="12" width="10.140625" style="1" bestFit="1" customWidth="1"/>
    <col min="13" max="13" width="7.28125" style="1" bestFit="1" customWidth="1"/>
    <col min="14" max="14" width="9.57421875" style="1" customWidth="1"/>
    <col min="15" max="15" width="6.7109375" style="1" bestFit="1" customWidth="1"/>
    <col min="16" max="16" width="9.8515625" style="1" bestFit="1" customWidth="1"/>
    <col min="17" max="17" width="13.8515625" style="1" bestFit="1" customWidth="1"/>
    <col min="18" max="18" width="9.28125" style="1" bestFit="1" customWidth="1"/>
    <col min="19" max="19" width="6.7109375" style="1" bestFit="1" customWidth="1"/>
    <col min="20" max="20" width="11.8515625" style="1" bestFit="1" customWidth="1"/>
    <col min="21" max="21" width="9.28125" style="1" bestFit="1" customWidth="1"/>
    <col min="22" max="22" width="10.00390625" style="1" bestFit="1" customWidth="1"/>
    <col min="23" max="23" width="10.140625" style="1" bestFit="1" customWidth="1"/>
    <col min="24" max="24" width="7.421875" style="1" bestFit="1" customWidth="1"/>
    <col min="25" max="25" width="4.421875" style="1" customWidth="1"/>
    <col min="26" max="26" width="11.421875" style="1" bestFit="1" customWidth="1"/>
    <col min="27" max="27" width="10.28125" style="1" bestFit="1" customWidth="1"/>
    <col min="28" max="28" width="9.57421875" style="1" bestFit="1" customWidth="1"/>
    <col min="29" max="29" width="5.8515625" style="1" bestFit="1" customWidth="1"/>
    <col min="30" max="30" width="6.7109375" style="1" bestFit="1" customWidth="1"/>
    <col min="31" max="31" width="12.140625" style="1" bestFit="1" customWidth="1"/>
    <col min="32" max="32" width="11.140625" style="1" bestFit="1" customWidth="1"/>
    <col min="33" max="33" width="12.28125" style="1" bestFit="1" customWidth="1"/>
    <col min="34" max="34" width="10.28125" style="1" bestFit="1" customWidth="1"/>
    <col min="35" max="35" width="7.7109375" style="1" bestFit="1" customWidth="1"/>
    <col min="36" max="36" width="10.28125" style="1" bestFit="1" customWidth="1"/>
    <col min="37" max="16384" width="11.421875" style="1" customWidth="1"/>
  </cols>
  <sheetData>
    <row r="1" spans="1:36" ht="33" customHeight="1" thickBot="1">
      <c r="A1" s="84" t="s">
        <v>137</v>
      </c>
      <c r="B1" s="85"/>
      <c r="C1" s="88" t="s">
        <v>145</v>
      </c>
      <c r="D1" s="56"/>
      <c r="E1" s="74" t="s">
        <v>142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  <c r="R1" s="77" t="s">
        <v>143</v>
      </c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9"/>
      <c r="AF1" s="80" t="s">
        <v>155</v>
      </c>
      <c r="AG1" s="81"/>
      <c r="AH1" s="82"/>
      <c r="AI1" s="82"/>
      <c r="AJ1" s="83"/>
    </row>
    <row r="2" spans="1:36" ht="45.75" thickBot="1">
      <c r="A2" s="86"/>
      <c r="B2" s="87"/>
      <c r="C2" s="89"/>
      <c r="D2" s="56"/>
      <c r="E2" s="49" t="s">
        <v>124</v>
      </c>
      <c r="F2" s="50" t="s">
        <v>125</v>
      </c>
      <c r="G2" s="50" t="s">
        <v>126</v>
      </c>
      <c r="H2" s="50" t="s">
        <v>127</v>
      </c>
      <c r="I2" s="50" t="s">
        <v>128</v>
      </c>
      <c r="J2" s="50" t="s">
        <v>131</v>
      </c>
      <c r="K2" s="50" t="s">
        <v>156</v>
      </c>
      <c r="L2" s="50" t="s">
        <v>157</v>
      </c>
      <c r="M2" s="50" t="s">
        <v>158</v>
      </c>
      <c r="N2" s="50" t="s">
        <v>129</v>
      </c>
      <c r="O2" s="50" t="s">
        <v>159</v>
      </c>
      <c r="P2" s="50" t="s">
        <v>160</v>
      </c>
      <c r="Q2" s="32" t="s">
        <v>130</v>
      </c>
      <c r="R2" s="51" t="s">
        <v>161</v>
      </c>
      <c r="S2" s="52" t="s">
        <v>162</v>
      </c>
      <c r="T2" s="52" t="s">
        <v>163</v>
      </c>
      <c r="U2" s="52" t="s">
        <v>131</v>
      </c>
      <c r="V2" s="52" t="s">
        <v>132</v>
      </c>
      <c r="W2" s="52" t="s">
        <v>133</v>
      </c>
      <c r="X2" s="52" t="s">
        <v>134</v>
      </c>
      <c r="Y2" s="52" t="s">
        <v>147</v>
      </c>
      <c r="Z2" s="52" t="s">
        <v>148</v>
      </c>
      <c r="AA2" s="52" t="s">
        <v>149</v>
      </c>
      <c r="AB2" s="52" t="s">
        <v>164</v>
      </c>
      <c r="AC2" s="52" t="s">
        <v>146</v>
      </c>
      <c r="AD2" s="52" t="s">
        <v>150</v>
      </c>
      <c r="AE2" s="35" t="s">
        <v>135</v>
      </c>
      <c r="AF2" s="53" t="s">
        <v>151</v>
      </c>
      <c r="AG2" s="65" t="s">
        <v>152</v>
      </c>
      <c r="AH2" s="54" t="s">
        <v>153</v>
      </c>
      <c r="AI2" s="55" t="s">
        <v>154</v>
      </c>
      <c r="AJ2" s="39" t="s">
        <v>136</v>
      </c>
    </row>
    <row r="3" spans="1:36" ht="15" customHeight="1">
      <c r="A3" s="43" t="s">
        <v>0</v>
      </c>
      <c r="B3" s="44" t="s">
        <v>1</v>
      </c>
      <c r="C3" s="45">
        <f aca="true" t="shared" si="0" ref="C3:C34">SUM(AJ3,AE3,Q3)</f>
        <v>390085</v>
      </c>
      <c r="D3" s="57"/>
      <c r="E3" s="4">
        <v>165667</v>
      </c>
      <c r="F3" s="17">
        <v>0</v>
      </c>
      <c r="G3" s="5">
        <v>7</v>
      </c>
      <c r="H3" s="5">
        <v>27430</v>
      </c>
      <c r="I3" s="5">
        <v>7396</v>
      </c>
      <c r="J3" s="5">
        <v>354</v>
      </c>
      <c r="K3" s="5">
        <v>0</v>
      </c>
      <c r="L3" s="5">
        <v>2048</v>
      </c>
      <c r="M3" s="5">
        <v>58</v>
      </c>
      <c r="N3" s="5">
        <v>5721</v>
      </c>
      <c r="O3" s="5">
        <v>820</v>
      </c>
      <c r="P3" s="17">
        <v>147</v>
      </c>
      <c r="Q3" s="33">
        <f aca="true" t="shared" si="1" ref="Q3:Q34">SUM(E3:P3)</f>
        <v>209648</v>
      </c>
      <c r="R3" s="2">
        <v>1059</v>
      </c>
      <c r="S3" s="3">
        <v>1</v>
      </c>
      <c r="T3" s="3">
        <v>51</v>
      </c>
      <c r="U3" s="3">
        <v>25028</v>
      </c>
      <c r="V3" s="3">
        <v>5</v>
      </c>
      <c r="W3" s="3">
        <v>89325</v>
      </c>
      <c r="X3" s="3">
        <v>18016</v>
      </c>
      <c r="Y3" s="3">
        <v>28</v>
      </c>
      <c r="Z3" s="3">
        <v>14</v>
      </c>
      <c r="AA3" s="3">
        <v>33062</v>
      </c>
      <c r="AB3" s="3">
        <v>5</v>
      </c>
      <c r="AC3" s="3">
        <v>11</v>
      </c>
      <c r="AD3" s="3">
        <v>3801</v>
      </c>
      <c r="AE3" s="36">
        <f aca="true" t="shared" si="2" ref="AE3:AE34">SUM(R3:AD3)</f>
        <v>170406</v>
      </c>
      <c r="AF3" s="13">
        <v>147</v>
      </c>
      <c r="AG3" s="66">
        <v>9882</v>
      </c>
      <c r="AH3" s="14">
        <v>1</v>
      </c>
      <c r="AI3" s="15">
        <v>1</v>
      </c>
      <c r="AJ3" s="40">
        <f>SUM(AF3:AI3)</f>
        <v>10031</v>
      </c>
    </row>
    <row r="4" spans="1:36" ht="15" customHeight="1">
      <c r="A4" s="46" t="s">
        <v>2</v>
      </c>
      <c r="B4" s="47" t="s">
        <v>138</v>
      </c>
      <c r="C4" s="48">
        <f t="shared" si="0"/>
        <v>7809</v>
      </c>
      <c r="D4" s="57"/>
      <c r="E4" s="8">
        <v>4650</v>
      </c>
      <c r="F4" s="9">
        <v>1166</v>
      </c>
      <c r="G4" s="18">
        <v>0</v>
      </c>
      <c r="H4" s="9">
        <v>1494</v>
      </c>
      <c r="I4" s="9">
        <v>9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18">
        <v>26</v>
      </c>
      <c r="P4" s="18">
        <v>0</v>
      </c>
      <c r="Q4" s="34">
        <f t="shared" si="1"/>
        <v>7345</v>
      </c>
      <c r="R4" s="6">
        <v>22</v>
      </c>
      <c r="S4" s="19">
        <v>3</v>
      </c>
      <c r="T4" s="7">
        <v>8</v>
      </c>
      <c r="U4" s="7">
        <v>60</v>
      </c>
      <c r="V4" s="19">
        <v>1</v>
      </c>
      <c r="W4" s="19">
        <v>0</v>
      </c>
      <c r="X4" s="19">
        <v>1</v>
      </c>
      <c r="Y4" s="19">
        <v>0</v>
      </c>
      <c r="Z4" s="19">
        <v>0</v>
      </c>
      <c r="AA4" s="19">
        <v>164</v>
      </c>
      <c r="AB4" s="19">
        <v>0</v>
      </c>
      <c r="AC4" s="19">
        <v>0</v>
      </c>
      <c r="AD4" s="19">
        <v>0</v>
      </c>
      <c r="AE4" s="37">
        <f t="shared" si="2"/>
        <v>259</v>
      </c>
      <c r="AF4" s="20">
        <v>0</v>
      </c>
      <c r="AG4" s="67">
        <v>205</v>
      </c>
      <c r="AH4" s="10">
        <v>0</v>
      </c>
      <c r="AI4" s="21">
        <v>0</v>
      </c>
      <c r="AJ4" s="41">
        <f aca="true" t="shared" si="3" ref="AJ4:AJ66">SUM(AF4:AI4)</f>
        <v>205</v>
      </c>
    </row>
    <row r="5" spans="1:36" ht="15" customHeight="1">
      <c r="A5" s="43" t="s">
        <v>3</v>
      </c>
      <c r="B5" s="44" t="s">
        <v>4</v>
      </c>
      <c r="C5" s="45">
        <f t="shared" si="0"/>
        <v>7398</v>
      </c>
      <c r="D5" s="57"/>
      <c r="E5" s="4">
        <v>6807</v>
      </c>
      <c r="F5" s="17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392</v>
      </c>
      <c r="O5" s="5">
        <v>8</v>
      </c>
      <c r="P5" s="17">
        <v>0</v>
      </c>
      <c r="Q5" s="33">
        <f t="shared" si="1"/>
        <v>7207</v>
      </c>
      <c r="R5" s="2">
        <v>6</v>
      </c>
      <c r="S5" s="3">
        <v>0</v>
      </c>
      <c r="T5" s="3">
        <v>0</v>
      </c>
      <c r="U5" s="3">
        <v>2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183</v>
      </c>
      <c r="AB5" s="3">
        <v>0</v>
      </c>
      <c r="AC5" s="3">
        <v>0</v>
      </c>
      <c r="AD5" s="3">
        <v>0</v>
      </c>
      <c r="AE5" s="36">
        <f t="shared" si="2"/>
        <v>191</v>
      </c>
      <c r="AF5" s="13">
        <v>0</v>
      </c>
      <c r="AG5" s="66">
        <v>0</v>
      </c>
      <c r="AH5" s="14">
        <v>0</v>
      </c>
      <c r="AI5" s="15">
        <v>0</v>
      </c>
      <c r="AJ5" s="40">
        <f t="shared" si="3"/>
        <v>0</v>
      </c>
    </row>
    <row r="6" spans="1:36" ht="15" customHeight="1">
      <c r="A6" s="46" t="s">
        <v>5</v>
      </c>
      <c r="B6" s="47" t="s">
        <v>6</v>
      </c>
      <c r="C6" s="48">
        <f t="shared" si="0"/>
        <v>7633</v>
      </c>
      <c r="D6" s="57"/>
      <c r="E6" s="8">
        <v>3198</v>
      </c>
      <c r="F6" s="9">
        <v>0</v>
      </c>
      <c r="G6" s="18">
        <v>0</v>
      </c>
      <c r="H6" s="9">
        <v>3324</v>
      </c>
      <c r="I6" s="9">
        <v>601</v>
      </c>
      <c r="J6" s="9">
        <v>1</v>
      </c>
      <c r="K6" s="9">
        <v>0</v>
      </c>
      <c r="L6" s="9">
        <v>0</v>
      </c>
      <c r="M6" s="9">
        <v>0</v>
      </c>
      <c r="N6" s="9">
        <v>0</v>
      </c>
      <c r="O6" s="18">
        <v>13</v>
      </c>
      <c r="P6" s="18">
        <v>0</v>
      </c>
      <c r="Q6" s="34">
        <f t="shared" si="1"/>
        <v>7137</v>
      </c>
      <c r="R6" s="6">
        <v>6</v>
      </c>
      <c r="S6" s="19">
        <v>0</v>
      </c>
      <c r="T6" s="7">
        <v>26</v>
      </c>
      <c r="U6" s="7">
        <v>70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230</v>
      </c>
      <c r="AB6" s="19">
        <v>0</v>
      </c>
      <c r="AC6" s="19">
        <v>0</v>
      </c>
      <c r="AD6" s="19">
        <v>0</v>
      </c>
      <c r="AE6" s="37">
        <f t="shared" si="2"/>
        <v>332</v>
      </c>
      <c r="AF6" s="20">
        <v>0</v>
      </c>
      <c r="AG6" s="67">
        <v>162</v>
      </c>
      <c r="AH6" s="10">
        <v>2</v>
      </c>
      <c r="AI6" s="21">
        <v>0</v>
      </c>
      <c r="AJ6" s="41">
        <f t="shared" si="3"/>
        <v>164</v>
      </c>
    </row>
    <row r="7" spans="1:36" ht="15" customHeight="1">
      <c r="A7" s="43" t="s">
        <v>7</v>
      </c>
      <c r="B7" s="44" t="s">
        <v>8</v>
      </c>
      <c r="C7" s="45">
        <f t="shared" si="0"/>
        <v>6720</v>
      </c>
      <c r="D7" s="57"/>
      <c r="E7" s="4">
        <v>3077</v>
      </c>
      <c r="F7" s="17">
        <v>0</v>
      </c>
      <c r="G7" s="5">
        <v>0</v>
      </c>
      <c r="H7" s="5">
        <v>3359</v>
      </c>
      <c r="I7" s="5">
        <v>71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27</v>
      </c>
      <c r="P7" s="17">
        <v>0</v>
      </c>
      <c r="Q7" s="33">
        <f t="shared" si="1"/>
        <v>6534</v>
      </c>
      <c r="R7" s="2">
        <v>10</v>
      </c>
      <c r="S7" s="3">
        <v>0</v>
      </c>
      <c r="T7" s="3">
        <v>3</v>
      </c>
      <c r="U7" s="3">
        <v>9</v>
      </c>
      <c r="V7" s="3">
        <v>0</v>
      </c>
      <c r="W7" s="3">
        <v>0</v>
      </c>
      <c r="X7" s="3">
        <v>0</v>
      </c>
      <c r="Y7" s="3">
        <v>1</v>
      </c>
      <c r="Z7" s="3">
        <v>0</v>
      </c>
      <c r="AA7" s="3">
        <v>114</v>
      </c>
      <c r="AB7" s="3">
        <v>0</v>
      </c>
      <c r="AC7" s="3">
        <v>0</v>
      </c>
      <c r="AD7" s="3">
        <v>0</v>
      </c>
      <c r="AE7" s="36">
        <f t="shared" si="2"/>
        <v>137</v>
      </c>
      <c r="AF7" s="13">
        <v>0</v>
      </c>
      <c r="AG7" s="66">
        <v>49</v>
      </c>
      <c r="AH7" s="14">
        <v>0</v>
      </c>
      <c r="AI7" s="15">
        <v>0</v>
      </c>
      <c r="AJ7" s="40">
        <f t="shared" si="3"/>
        <v>49</v>
      </c>
    </row>
    <row r="8" spans="1:36" ht="15" customHeight="1">
      <c r="A8" s="46" t="s">
        <v>9</v>
      </c>
      <c r="B8" s="47" t="s">
        <v>10</v>
      </c>
      <c r="C8" s="48">
        <f t="shared" si="0"/>
        <v>33752</v>
      </c>
      <c r="D8" s="57"/>
      <c r="E8" s="8">
        <v>28459</v>
      </c>
      <c r="F8" s="9">
        <v>0</v>
      </c>
      <c r="G8" s="18">
        <v>0</v>
      </c>
      <c r="H8" s="9">
        <v>0</v>
      </c>
      <c r="I8" s="9">
        <v>3385</v>
      </c>
      <c r="J8" s="9">
        <v>2</v>
      </c>
      <c r="K8" s="9">
        <v>0</v>
      </c>
      <c r="L8" s="9">
        <v>0</v>
      </c>
      <c r="M8" s="9">
        <v>0</v>
      </c>
      <c r="N8" s="9">
        <v>0</v>
      </c>
      <c r="O8" s="18">
        <v>53</v>
      </c>
      <c r="P8" s="18">
        <v>0</v>
      </c>
      <c r="Q8" s="34">
        <f t="shared" si="1"/>
        <v>31899</v>
      </c>
      <c r="R8" s="6">
        <v>30</v>
      </c>
      <c r="S8" s="19">
        <v>0</v>
      </c>
      <c r="T8" s="7">
        <v>0</v>
      </c>
      <c r="U8" s="7">
        <v>43</v>
      </c>
      <c r="V8" s="19">
        <v>1</v>
      </c>
      <c r="W8" s="19">
        <v>0</v>
      </c>
      <c r="X8" s="19">
        <v>1</v>
      </c>
      <c r="Y8" s="19">
        <v>0</v>
      </c>
      <c r="Z8" s="19">
        <v>0</v>
      </c>
      <c r="AA8" s="19">
        <v>769</v>
      </c>
      <c r="AB8" s="19">
        <v>0</v>
      </c>
      <c r="AC8" s="19">
        <v>0</v>
      </c>
      <c r="AD8" s="19">
        <v>51</v>
      </c>
      <c r="AE8" s="37">
        <f t="shared" si="2"/>
        <v>895</v>
      </c>
      <c r="AF8" s="20">
        <v>0</v>
      </c>
      <c r="AG8" s="67">
        <v>958</v>
      </c>
      <c r="AH8" s="10">
        <v>0</v>
      </c>
      <c r="AI8" s="21">
        <v>0</v>
      </c>
      <c r="AJ8" s="41">
        <f t="shared" si="3"/>
        <v>958</v>
      </c>
    </row>
    <row r="9" spans="1:36" ht="15" customHeight="1">
      <c r="A9" s="43" t="s">
        <v>11</v>
      </c>
      <c r="B9" s="44" t="s">
        <v>12</v>
      </c>
      <c r="C9" s="45">
        <f t="shared" si="0"/>
        <v>5531</v>
      </c>
      <c r="D9" s="57"/>
      <c r="E9" s="4">
        <v>3072</v>
      </c>
      <c r="F9" s="17">
        <v>0</v>
      </c>
      <c r="G9" s="5">
        <v>0</v>
      </c>
      <c r="H9" s="5">
        <v>2065</v>
      </c>
      <c r="I9" s="5">
        <v>0</v>
      </c>
      <c r="J9" s="5">
        <v>11</v>
      </c>
      <c r="K9" s="5">
        <v>0</v>
      </c>
      <c r="L9" s="5">
        <v>0</v>
      </c>
      <c r="M9" s="5">
        <v>0</v>
      </c>
      <c r="N9" s="5">
        <v>0</v>
      </c>
      <c r="O9" s="5">
        <v>18</v>
      </c>
      <c r="P9" s="17">
        <v>0</v>
      </c>
      <c r="Q9" s="33">
        <f t="shared" si="1"/>
        <v>5166</v>
      </c>
      <c r="R9" s="2">
        <v>15</v>
      </c>
      <c r="S9" s="3">
        <v>0</v>
      </c>
      <c r="T9" s="3">
        <v>4</v>
      </c>
      <c r="U9" s="3">
        <v>62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103</v>
      </c>
      <c r="AB9" s="3">
        <v>0</v>
      </c>
      <c r="AC9" s="3">
        <v>0</v>
      </c>
      <c r="AD9" s="3">
        <v>0</v>
      </c>
      <c r="AE9" s="36">
        <f t="shared" si="2"/>
        <v>184</v>
      </c>
      <c r="AF9" s="13">
        <v>0</v>
      </c>
      <c r="AG9" s="66">
        <v>181</v>
      </c>
      <c r="AH9" s="14">
        <v>0</v>
      </c>
      <c r="AI9" s="15">
        <v>0</v>
      </c>
      <c r="AJ9" s="40">
        <f t="shared" si="3"/>
        <v>181</v>
      </c>
    </row>
    <row r="10" spans="1:36" ht="15" customHeight="1">
      <c r="A10" s="46" t="s">
        <v>13</v>
      </c>
      <c r="B10" s="47" t="s">
        <v>14</v>
      </c>
      <c r="C10" s="48">
        <f t="shared" si="0"/>
        <v>19362</v>
      </c>
      <c r="D10" s="57"/>
      <c r="E10" s="8">
        <v>12063</v>
      </c>
      <c r="F10" s="9">
        <v>0</v>
      </c>
      <c r="G10" s="18">
        <v>0</v>
      </c>
      <c r="H10" s="9">
        <v>5467</v>
      </c>
      <c r="I10" s="9">
        <v>860</v>
      </c>
      <c r="J10" s="9">
        <v>3</v>
      </c>
      <c r="K10" s="9">
        <v>0</v>
      </c>
      <c r="L10" s="9">
        <v>0</v>
      </c>
      <c r="M10" s="9">
        <v>0</v>
      </c>
      <c r="N10" s="9">
        <v>0</v>
      </c>
      <c r="O10" s="18">
        <v>51</v>
      </c>
      <c r="P10" s="18">
        <v>0</v>
      </c>
      <c r="Q10" s="34">
        <f t="shared" si="1"/>
        <v>18444</v>
      </c>
      <c r="R10" s="6">
        <v>8</v>
      </c>
      <c r="S10" s="19">
        <v>0</v>
      </c>
      <c r="T10" s="7">
        <v>4</v>
      </c>
      <c r="U10" s="7">
        <v>90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413</v>
      </c>
      <c r="AB10" s="19">
        <v>0</v>
      </c>
      <c r="AC10" s="19">
        <v>0</v>
      </c>
      <c r="AD10" s="19">
        <v>256</v>
      </c>
      <c r="AE10" s="37">
        <f t="shared" si="2"/>
        <v>771</v>
      </c>
      <c r="AF10" s="20">
        <v>0</v>
      </c>
      <c r="AG10" s="67">
        <v>147</v>
      </c>
      <c r="AH10" s="10">
        <v>0</v>
      </c>
      <c r="AI10" s="21">
        <v>0</v>
      </c>
      <c r="AJ10" s="41">
        <f t="shared" si="3"/>
        <v>147</v>
      </c>
    </row>
    <row r="11" spans="1:36" ht="15" customHeight="1">
      <c r="A11" s="43" t="s">
        <v>15</v>
      </c>
      <c r="B11" s="44" t="s">
        <v>16</v>
      </c>
      <c r="C11" s="45">
        <f t="shared" si="0"/>
        <v>7990</v>
      </c>
      <c r="D11" s="57"/>
      <c r="E11" s="4">
        <v>6234</v>
      </c>
      <c r="F11" s="17">
        <v>1340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10</v>
      </c>
      <c r="P11" s="17">
        <v>0</v>
      </c>
      <c r="Q11" s="33">
        <f t="shared" si="1"/>
        <v>7584</v>
      </c>
      <c r="R11" s="2">
        <v>28</v>
      </c>
      <c r="S11" s="3">
        <v>4</v>
      </c>
      <c r="T11" s="3">
        <v>0</v>
      </c>
      <c r="U11" s="3">
        <v>121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100</v>
      </c>
      <c r="AB11" s="3">
        <v>0</v>
      </c>
      <c r="AC11" s="3">
        <v>0</v>
      </c>
      <c r="AD11" s="3">
        <v>0</v>
      </c>
      <c r="AE11" s="36">
        <f t="shared" si="2"/>
        <v>253</v>
      </c>
      <c r="AF11" s="13">
        <v>0</v>
      </c>
      <c r="AG11" s="66">
        <v>153</v>
      </c>
      <c r="AH11" s="14">
        <v>0</v>
      </c>
      <c r="AI11" s="15">
        <v>0</v>
      </c>
      <c r="AJ11" s="40">
        <f t="shared" si="3"/>
        <v>153</v>
      </c>
    </row>
    <row r="12" spans="1:36" ht="15" customHeight="1">
      <c r="A12" s="46" t="s">
        <v>17</v>
      </c>
      <c r="B12" s="47" t="s">
        <v>18</v>
      </c>
      <c r="C12" s="48">
        <f t="shared" si="0"/>
        <v>9122</v>
      </c>
      <c r="D12" s="57"/>
      <c r="E12" s="8">
        <v>5789</v>
      </c>
      <c r="F12" s="9">
        <v>0</v>
      </c>
      <c r="G12" s="18">
        <v>0</v>
      </c>
      <c r="H12" s="9">
        <v>2603</v>
      </c>
      <c r="I12" s="9">
        <v>252</v>
      </c>
      <c r="J12" s="9">
        <v>0</v>
      </c>
      <c r="K12" s="9">
        <v>1</v>
      </c>
      <c r="L12" s="9">
        <v>0</v>
      </c>
      <c r="M12" s="9">
        <v>0</v>
      </c>
      <c r="N12" s="9">
        <v>0</v>
      </c>
      <c r="O12" s="18">
        <v>17</v>
      </c>
      <c r="P12" s="18">
        <v>0</v>
      </c>
      <c r="Q12" s="34">
        <f t="shared" si="1"/>
        <v>8662</v>
      </c>
      <c r="R12" s="6">
        <v>34</v>
      </c>
      <c r="S12" s="19">
        <v>0</v>
      </c>
      <c r="T12" s="7">
        <v>2</v>
      </c>
      <c r="U12" s="7">
        <v>18</v>
      </c>
      <c r="V12" s="19">
        <v>0</v>
      </c>
      <c r="W12" s="19">
        <v>0</v>
      </c>
      <c r="X12" s="19">
        <v>0</v>
      </c>
      <c r="Y12" s="19">
        <v>5</v>
      </c>
      <c r="Z12" s="19">
        <v>0</v>
      </c>
      <c r="AA12" s="19">
        <v>242</v>
      </c>
      <c r="AB12" s="19">
        <v>0</v>
      </c>
      <c r="AC12" s="19">
        <v>0</v>
      </c>
      <c r="AD12" s="19">
        <v>1</v>
      </c>
      <c r="AE12" s="37">
        <f t="shared" si="2"/>
        <v>302</v>
      </c>
      <c r="AF12" s="20">
        <v>0</v>
      </c>
      <c r="AG12" s="67">
        <v>158</v>
      </c>
      <c r="AH12" s="10">
        <v>0</v>
      </c>
      <c r="AI12" s="21">
        <v>0</v>
      </c>
      <c r="AJ12" s="41">
        <f t="shared" si="3"/>
        <v>158</v>
      </c>
    </row>
    <row r="13" spans="1:36" ht="15" customHeight="1">
      <c r="A13" s="43" t="s">
        <v>19</v>
      </c>
      <c r="B13" s="44" t="s">
        <v>20</v>
      </c>
      <c r="C13" s="45">
        <f t="shared" si="0"/>
        <v>6454</v>
      </c>
      <c r="D13" s="57"/>
      <c r="E13" s="4">
        <v>3593</v>
      </c>
      <c r="F13" s="17">
        <v>0</v>
      </c>
      <c r="G13" s="5">
        <v>0</v>
      </c>
      <c r="H13" s="5">
        <v>912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1716</v>
      </c>
      <c r="O13" s="5">
        <v>8</v>
      </c>
      <c r="P13" s="17">
        <v>0</v>
      </c>
      <c r="Q13" s="33">
        <f t="shared" si="1"/>
        <v>6229</v>
      </c>
      <c r="R13" s="2">
        <v>17</v>
      </c>
      <c r="S13" s="3">
        <v>0</v>
      </c>
      <c r="T13" s="3">
        <v>0</v>
      </c>
      <c r="U13" s="3">
        <v>5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162</v>
      </c>
      <c r="AB13" s="3">
        <v>1</v>
      </c>
      <c r="AC13" s="3">
        <v>0</v>
      </c>
      <c r="AD13" s="3">
        <v>0</v>
      </c>
      <c r="AE13" s="36">
        <f t="shared" si="2"/>
        <v>186</v>
      </c>
      <c r="AF13" s="13">
        <v>0</v>
      </c>
      <c r="AG13" s="66">
        <v>39</v>
      </c>
      <c r="AH13" s="14">
        <v>0</v>
      </c>
      <c r="AI13" s="15">
        <v>0</v>
      </c>
      <c r="AJ13" s="40">
        <f t="shared" si="3"/>
        <v>39</v>
      </c>
    </row>
    <row r="14" spans="1:36" ht="15" customHeight="1">
      <c r="A14" s="46" t="s">
        <v>21</v>
      </c>
      <c r="B14" s="47" t="s">
        <v>22</v>
      </c>
      <c r="C14" s="48">
        <f t="shared" si="0"/>
        <v>14453</v>
      </c>
      <c r="D14" s="57"/>
      <c r="E14" s="8">
        <v>7101</v>
      </c>
      <c r="F14" s="9">
        <v>0</v>
      </c>
      <c r="G14" s="18">
        <v>0</v>
      </c>
      <c r="H14" s="9">
        <v>0</v>
      </c>
      <c r="I14" s="9">
        <v>686</v>
      </c>
      <c r="J14" s="9">
        <v>0</v>
      </c>
      <c r="K14" s="9">
        <v>0</v>
      </c>
      <c r="L14" s="9">
        <v>0</v>
      </c>
      <c r="M14" s="9">
        <v>0</v>
      </c>
      <c r="N14" s="9">
        <v>6316</v>
      </c>
      <c r="O14" s="18">
        <v>4</v>
      </c>
      <c r="P14" s="18">
        <v>0</v>
      </c>
      <c r="Q14" s="34">
        <f t="shared" si="1"/>
        <v>14107</v>
      </c>
      <c r="R14" s="6">
        <v>6</v>
      </c>
      <c r="S14" s="19">
        <v>0</v>
      </c>
      <c r="T14" s="7">
        <v>0</v>
      </c>
      <c r="U14" s="7">
        <v>28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204</v>
      </c>
      <c r="AB14" s="19">
        <v>4</v>
      </c>
      <c r="AC14" s="19">
        <v>0</v>
      </c>
      <c r="AD14" s="19">
        <v>0</v>
      </c>
      <c r="AE14" s="37">
        <f t="shared" si="2"/>
        <v>242</v>
      </c>
      <c r="AF14" s="20">
        <v>0</v>
      </c>
      <c r="AG14" s="67">
        <v>104</v>
      </c>
      <c r="AH14" s="10">
        <v>0</v>
      </c>
      <c r="AI14" s="21">
        <v>0</v>
      </c>
      <c r="AJ14" s="41">
        <f t="shared" si="3"/>
        <v>104</v>
      </c>
    </row>
    <row r="15" spans="1:36" ht="15" customHeight="1">
      <c r="A15" s="43" t="s">
        <v>23</v>
      </c>
      <c r="B15" s="44" t="s">
        <v>24</v>
      </c>
      <c r="C15" s="45">
        <f t="shared" si="0"/>
        <v>9211</v>
      </c>
      <c r="D15" s="57"/>
      <c r="E15" s="4">
        <v>8898</v>
      </c>
      <c r="F15" s="17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17</v>
      </c>
      <c r="P15" s="17">
        <v>0</v>
      </c>
      <c r="Q15" s="33">
        <f t="shared" si="1"/>
        <v>8915</v>
      </c>
      <c r="R15" s="2">
        <v>31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200</v>
      </c>
      <c r="AB15" s="3">
        <v>0</v>
      </c>
      <c r="AC15" s="3">
        <v>0</v>
      </c>
      <c r="AD15" s="3">
        <v>1</v>
      </c>
      <c r="AE15" s="36">
        <f t="shared" si="2"/>
        <v>233</v>
      </c>
      <c r="AF15" s="13">
        <v>0</v>
      </c>
      <c r="AG15" s="66">
        <v>63</v>
      </c>
      <c r="AH15" s="14">
        <v>0</v>
      </c>
      <c r="AI15" s="15">
        <v>0</v>
      </c>
      <c r="AJ15" s="40">
        <f t="shared" si="3"/>
        <v>63</v>
      </c>
    </row>
    <row r="16" spans="1:36" ht="15" customHeight="1">
      <c r="A16" s="46" t="s">
        <v>25</v>
      </c>
      <c r="B16" s="47" t="s">
        <v>26</v>
      </c>
      <c r="C16" s="48">
        <f t="shared" si="0"/>
        <v>32354</v>
      </c>
      <c r="D16" s="57"/>
      <c r="E16" s="8">
        <v>2601</v>
      </c>
      <c r="F16" s="9">
        <v>2864</v>
      </c>
      <c r="G16" s="18">
        <v>0</v>
      </c>
      <c r="H16" s="9">
        <v>0</v>
      </c>
      <c r="I16" s="9">
        <v>25</v>
      </c>
      <c r="J16" s="9">
        <v>0</v>
      </c>
      <c r="K16" s="9">
        <v>0</v>
      </c>
      <c r="L16" s="9">
        <v>0</v>
      </c>
      <c r="M16" s="9">
        <v>0</v>
      </c>
      <c r="N16" s="9">
        <v>25802</v>
      </c>
      <c r="O16" s="18">
        <v>3</v>
      </c>
      <c r="P16" s="18">
        <v>0</v>
      </c>
      <c r="Q16" s="34">
        <f t="shared" si="1"/>
        <v>31295</v>
      </c>
      <c r="R16" s="6">
        <v>4</v>
      </c>
      <c r="S16" s="19">
        <v>7</v>
      </c>
      <c r="T16" s="7">
        <v>0</v>
      </c>
      <c r="U16" s="7">
        <v>11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169</v>
      </c>
      <c r="AB16" s="19">
        <v>13</v>
      </c>
      <c r="AC16" s="19">
        <v>0</v>
      </c>
      <c r="AD16" s="19">
        <v>341</v>
      </c>
      <c r="AE16" s="37">
        <f t="shared" si="2"/>
        <v>545</v>
      </c>
      <c r="AF16" s="20">
        <v>0</v>
      </c>
      <c r="AG16" s="67">
        <v>514</v>
      </c>
      <c r="AH16" s="10">
        <v>0</v>
      </c>
      <c r="AI16" s="21">
        <v>0</v>
      </c>
      <c r="AJ16" s="41">
        <f t="shared" si="3"/>
        <v>514</v>
      </c>
    </row>
    <row r="17" spans="1:36" ht="15" customHeight="1">
      <c r="A17" s="43" t="s">
        <v>27</v>
      </c>
      <c r="B17" s="44" t="s">
        <v>28</v>
      </c>
      <c r="C17" s="45">
        <f t="shared" si="0"/>
        <v>7381</v>
      </c>
      <c r="D17" s="57"/>
      <c r="E17" s="4">
        <v>1770</v>
      </c>
      <c r="F17" s="17">
        <v>4429</v>
      </c>
      <c r="G17" s="5">
        <v>0</v>
      </c>
      <c r="H17" s="5">
        <v>0</v>
      </c>
      <c r="I17" s="5">
        <v>830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12</v>
      </c>
      <c r="P17" s="17">
        <v>0</v>
      </c>
      <c r="Q17" s="33">
        <f t="shared" si="1"/>
        <v>7041</v>
      </c>
      <c r="R17" s="2">
        <v>11</v>
      </c>
      <c r="S17" s="3">
        <v>5</v>
      </c>
      <c r="T17" s="3">
        <v>0</v>
      </c>
      <c r="U17" s="3">
        <v>3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253</v>
      </c>
      <c r="AB17" s="3">
        <v>0</v>
      </c>
      <c r="AC17" s="3">
        <v>1</v>
      </c>
      <c r="AD17" s="3">
        <v>0</v>
      </c>
      <c r="AE17" s="36">
        <f t="shared" si="2"/>
        <v>273</v>
      </c>
      <c r="AF17" s="13">
        <v>0</v>
      </c>
      <c r="AG17" s="66">
        <v>67</v>
      </c>
      <c r="AH17" s="14">
        <v>0</v>
      </c>
      <c r="AI17" s="15">
        <v>0</v>
      </c>
      <c r="AJ17" s="40">
        <f t="shared" si="3"/>
        <v>67</v>
      </c>
    </row>
    <row r="18" spans="1:36" ht="15" customHeight="1">
      <c r="A18" s="46" t="s">
        <v>29</v>
      </c>
      <c r="B18" s="47" t="s">
        <v>30</v>
      </c>
      <c r="C18" s="48">
        <f t="shared" si="0"/>
        <v>9707</v>
      </c>
      <c r="D18" s="57"/>
      <c r="E18" s="8">
        <v>7008</v>
      </c>
      <c r="F18" s="9">
        <v>0</v>
      </c>
      <c r="G18" s="18">
        <v>0</v>
      </c>
      <c r="H18" s="9">
        <v>1968</v>
      </c>
      <c r="I18" s="9">
        <v>304</v>
      </c>
      <c r="J18" s="9">
        <v>1</v>
      </c>
      <c r="K18" s="9">
        <v>0</v>
      </c>
      <c r="L18" s="9">
        <v>0</v>
      </c>
      <c r="M18" s="9">
        <v>0</v>
      </c>
      <c r="N18" s="9">
        <v>0</v>
      </c>
      <c r="O18" s="18">
        <v>32</v>
      </c>
      <c r="P18" s="18">
        <v>0</v>
      </c>
      <c r="Q18" s="34">
        <f t="shared" si="1"/>
        <v>9313</v>
      </c>
      <c r="R18" s="6">
        <v>14</v>
      </c>
      <c r="S18" s="19">
        <v>0</v>
      </c>
      <c r="T18" s="7">
        <v>6</v>
      </c>
      <c r="U18" s="7">
        <v>53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316</v>
      </c>
      <c r="AB18" s="19">
        <v>0</v>
      </c>
      <c r="AC18" s="19">
        <v>0</v>
      </c>
      <c r="AD18" s="19">
        <v>2</v>
      </c>
      <c r="AE18" s="37">
        <f t="shared" si="2"/>
        <v>391</v>
      </c>
      <c r="AF18" s="20">
        <v>0</v>
      </c>
      <c r="AG18" s="67">
        <v>3</v>
      </c>
      <c r="AH18" s="10">
        <v>0</v>
      </c>
      <c r="AI18" s="21">
        <v>0</v>
      </c>
      <c r="AJ18" s="41">
        <f t="shared" si="3"/>
        <v>3</v>
      </c>
    </row>
    <row r="19" spans="1:36" ht="15" customHeight="1">
      <c r="A19" s="43" t="s">
        <v>31</v>
      </c>
      <c r="B19" s="44" t="s">
        <v>32</v>
      </c>
      <c r="C19" s="45">
        <f t="shared" si="0"/>
        <v>20964</v>
      </c>
      <c r="D19" s="57"/>
      <c r="E19" s="4">
        <v>0</v>
      </c>
      <c r="F19" s="17">
        <v>17858</v>
      </c>
      <c r="G19" s="5">
        <v>0</v>
      </c>
      <c r="H19" s="5">
        <v>0</v>
      </c>
      <c r="I19" s="5">
        <v>2024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53</v>
      </c>
      <c r="P19" s="17">
        <v>0</v>
      </c>
      <c r="Q19" s="33">
        <f t="shared" si="1"/>
        <v>19936</v>
      </c>
      <c r="R19" s="2">
        <v>0</v>
      </c>
      <c r="S19" s="3">
        <v>0</v>
      </c>
      <c r="T19" s="3">
        <v>0</v>
      </c>
      <c r="U19" s="3">
        <v>19</v>
      </c>
      <c r="V19" s="3">
        <v>0</v>
      </c>
      <c r="W19" s="3">
        <v>0</v>
      </c>
      <c r="X19" s="3">
        <v>0</v>
      </c>
      <c r="Y19" s="3">
        <v>1</v>
      </c>
      <c r="Z19" s="3">
        <v>0</v>
      </c>
      <c r="AA19" s="3">
        <v>345</v>
      </c>
      <c r="AB19" s="3">
        <v>0</v>
      </c>
      <c r="AC19" s="3">
        <v>0</v>
      </c>
      <c r="AD19" s="3">
        <v>0</v>
      </c>
      <c r="AE19" s="36">
        <f t="shared" si="2"/>
        <v>365</v>
      </c>
      <c r="AF19" s="13">
        <v>0</v>
      </c>
      <c r="AG19" s="66">
        <v>663</v>
      </c>
      <c r="AH19" s="14">
        <v>0</v>
      </c>
      <c r="AI19" s="15">
        <v>0</v>
      </c>
      <c r="AJ19" s="40">
        <f t="shared" si="3"/>
        <v>663</v>
      </c>
    </row>
    <row r="20" spans="1:36" ht="15" customHeight="1">
      <c r="A20" s="46" t="s">
        <v>33</v>
      </c>
      <c r="B20" s="47" t="s">
        <v>34</v>
      </c>
      <c r="C20" s="48">
        <f t="shared" si="0"/>
        <v>5753</v>
      </c>
      <c r="D20" s="57"/>
      <c r="E20" s="8">
        <v>4399</v>
      </c>
      <c r="F20" s="9">
        <v>0</v>
      </c>
      <c r="G20" s="18">
        <v>0</v>
      </c>
      <c r="H20" s="9">
        <v>1215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8">
        <v>3</v>
      </c>
      <c r="P20" s="18">
        <v>0</v>
      </c>
      <c r="Q20" s="34">
        <f t="shared" si="1"/>
        <v>5617</v>
      </c>
      <c r="R20" s="6">
        <v>29</v>
      </c>
      <c r="S20" s="19">
        <v>0</v>
      </c>
      <c r="T20" s="7">
        <v>14</v>
      </c>
      <c r="U20" s="7">
        <v>4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89</v>
      </c>
      <c r="AB20" s="19">
        <v>0</v>
      </c>
      <c r="AC20" s="19">
        <v>0</v>
      </c>
      <c r="AD20" s="19">
        <v>0</v>
      </c>
      <c r="AE20" s="37">
        <f t="shared" si="2"/>
        <v>136</v>
      </c>
      <c r="AF20" s="20">
        <v>0</v>
      </c>
      <c r="AG20" s="67">
        <v>0</v>
      </c>
      <c r="AH20" s="10">
        <v>0</v>
      </c>
      <c r="AI20" s="21">
        <v>0</v>
      </c>
      <c r="AJ20" s="41">
        <f t="shared" si="3"/>
        <v>0</v>
      </c>
    </row>
    <row r="21" spans="1:36" ht="15" customHeight="1">
      <c r="A21" s="43" t="s">
        <v>35</v>
      </c>
      <c r="B21" s="44" t="s">
        <v>36</v>
      </c>
      <c r="C21" s="45">
        <f t="shared" si="0"/>
        <v>7848</v>
      </c>
      <c r="D21" s="57"/>
      <c r="E21" s="4">
        <v>0</v>
      </c>
      <c r="F21" s="17">
        <v>6902</v>
      </c>
      <c r="G21" s="5">
        <v>0</v>
      </c>
      <c r="H21" s="5">
        <v>0</v>
      </c>
      <c r="I21" s="5">
        <v>614</v>
      </c>
      <c r="J21" s="5">
        <v>45</v>
      </c>
      <c r="K21" s="5">
        <v>0</v>
      </c>
      <c r="L21" s="5">
        <v>0</v>
      </c>
      <c r="M21" s="5">
        <v>0</v>
      </c>
      <c r="N21" s="5">
        <v>0</v>
      </c>
      <c r="O21" s="5">
        <v>10</v>
      </c>
      <c r="P21" s="17">
        <v>0</v>
      </c>
      <c r="Q21" s="33">
        <f t="shared" si="1"/>
        <v>7571</v>
      </c>
      <c r="R21" s="2">
        <v>0</v>
      </c>
      <c r="S21" s="3">
        <v>13</v>
      </c>
      <c r="T21" s="3">
        <v>0</v>
      </c>
      <c r="U21" s="3">
        <v>107</v>
      </c>
      <c r="V21" s="3">
        <v>0</v>
      </c>
      <c r="W21" s="3">
        <v>0</v>
      </c>
      <c r="X21" s="3">
        <v>1</v>
      </c>
      <c r="Y21" s="3">
        <v>0</v>
      </c>
      <c r="Z21" s="3">
        <v>0</v>
      </c>
      <c r="AA21" s="3">
        <v>84</v>
      </c>
      <c r="AB21" s="3">
        <v>0</v>
      </c>
      <c r="AC21" s="3">
        <v>0</v>
      </c>
      <c r="AD21" s="3">
        <v>0</v>
      </c>
      <c r="AE21" s="36">
        <f t="shared" si="2"/>
        <v>205</v>
      </c>
      <c r="AF21" s="13">
        <v>0</v>
      </c>
      <c r="AG21" s="66">
        <v>72</v>
      </c>
      <c r="AH21" s="14">
        <v>0</v>
      </c>
      <c r="AI21" s="15">
        <v>0</v>
      </c>
      <c r="AJ21" s="40">
        <f t="shared" si="3"/>
        <v>72</v>
      </c>
    </row>
    <row r="22" spans="1:36" ht="15" customHeight="1">
      <c r="A22" s="46" t="s">
        <v>37</v>
      </c>
      <c r="B22" s="47" t="s">
        <v>38</v>
      </c>
      <c r="C22" s="48">
        <f t="shared" si="0"/>
        <v>13661</v>
      </c>
      <c r="D22" s="57"/>
      <c r="E22" s="8">
        <v>7185</v>
      </c>
      <c r="F22" s="9">
        <v>0</v>
      </c>
      <c r="G22" s="18">
        <v>0</v>
      </c>
      <c r="H22" s="9">
        <v>2283</v>
      </c>
      <c r="I22" s="9">
        <v>196</v>
      </c>
      <c r="J22" s="9">
        <v>0</v>
      </c>
      <c r="K22" s="9">
        <v>0</v>
      </c>
      <c r="L22" s="9">
        <v>0</v>
      </c>
      <c r="M22" s="9">
        <v>0</v>
      </c>
      <c r="N22" s="9">
        <v>3409</v>
      </c>
      <c r="O22" s="18">
        <v>29</v>
      </c>
      <c r="P22" s="18">
        <v>0</v>
      </c>
      <c r="Q22" s="34">
        <f t="shared" si="1"/>
        <v>13102</v>
      </c>
      <c r="R22" s="6">
        <v>9</v>
      </c>
      <c r="S22" s="19">
        <v>0</v>
      </c>
      <c r="T22" s="7">
        <v>3</v>
      </c>
      <c r="U22" s="7">
        <v>7</v>
      </c>
      <c r="V22" s="19">
        <v>1</v>
      </c>
      <c r="W22" s="19">
        <v>0</v>
      </c>
      <c r="X22" s="19">
        <v>0</v>
      </c>
      <c r="Y22" s="19">
        <v>0</v>
      </c>
      <c r="Z22" s="19">
        <v>0</v>
      </c>
      <c r="AA22" s="19">
        <v>305</v>
      </c>
      <c r="AB22" s="19">
        <v>5</v>
      </c>
      <c r="AC22" s="19">
        <v>0</v>
      </c>
      <c r="AD22" s="19">
        <v>2</v>
      </c>
      <c r="AE22" s="37">
        <f t="shared" si="2"/>
        <v>332</v>
      </c>
      <c r="AF22" s="20">
        <v>0</v>
      </c>
      <c r="AG22" s="67">
        <v>227</v>
      </c>
      <c r="AH22" s="10">
        <v>0</v>
      </c>
      <c r="AI22" s="21">
        <v>0</v>
      </c>
      <c r="AJ22" s="41">
        <f t="shared" si="3"/>
        <v>227</v>
      </c>
    </row>
    <row r="23" spans="1:36" ht="15" customHeight="1">
      <c r="A23" s="43" t="s">
        <v>39</v>
      </c>
      <c r="B23" s="44" t="s">
        <v>40</v>
      </c>
      <c r="C23" s="45">
        <f t="shared" si="0"/>
        <v>12819</v>
      </c>
      <c r="D23" s="57"/>
      <c r="E23" s="4">
        <v>6389</v>
      </c>
      <c r="F23" s="17">
        <v>4729</v>
      </c>
      <c r="G23" s="5">
        <v>0</v>
      </c>
      <c r="H23" s="5">
        <v>0</v>
      </c>
      <c r="I23" s="5">
        <v>915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9</v>
      </c>
      <c r="P23" s="17">
        <v>0</v>
      </c>
      <c r="Q23" s="33">
        <f t="shared" si="1"/>
        <v>12042</v>
      </c>
      <c r="R23" s="2">
        <v>8</v>
      </c>
      <c r="S23" s="3">
        <v>3</v>
      </c>
      <c r="T23" s="3">
        <v>0</v>
      </c>
      <c r="U23" s="3">
        <v>29</v>
      </c>
      <c r="V23" s="3">
        <v>0</v>
      </c>
      <c r="W23" s="3">
        <v>0</v>
      </c>
      <c r="X23" s="3">
        <v>1</v>
      </c>
      <c r="Y23" s="3">
        <v>0</v>
      </c>
      <c r="Z23" s="3">
        <v>0</v>
      </c>
      <c r="AA23" s="3">
        <v>284</v>
      </c>
      <c r="AB23" s="3">
        <v>0</v>
      </c>
      <c r="AC23" s="3">
        <v>0</v>
      </c>
      <c r="AD23" s="3">
        <v>91</v>
      </c>
      <c r="AE23" s="36">
        <f t="shared" si="2"/>
        <v>416</v>
      </c>
      <c r="AF23" s="13">
        <v>0</v>
      </c>
      <c r="AG23" s="66">
        <v>361</v>
      </c>
      <c r="AH23" s="14">
        <v>0</v>
      </c>
      <c r="AI23" s="15">
        <v>0</v>
      </c>
      <c r="AJ23" s="40">
        <f t="shared" si="3"/>
        <v>361</v>
      </c>
    </row>
    <row r="24" spans="1:36" ht="15" customHeight="1">
      <c r="A24" s="46" t="s">
        <v>41</v>
      </c>
      <c r="B24" s="47" t="s">
        <v>42</v>
      </c>
      <c r="C24" s="48">
        <f t="shared" si="0"/>
        <v>5996</v>
      </c>
      <c r="D24" s="57"/>
      <c r="E24" s="8">
        <v>4535</v>
      </c>
      <c r="F24" s="9">
        <v>0</v>
      </c>
      <c r="G24" s="18">
        <v>0</v>
      </c>
      <c r="H24" s="9">
        <v>0</v>
      </c>
      <c r="I24" s="9">
        <v>18</v>
      </c>
      <c r="J24" s="9">
        <v>0</v>
      </c>
      <c r="K24" s="9">
        <v>0</v>
      </c>
      <c r="L24" s="9">
        <v>0</v>
      </c>
      <c r="M24" s="9">
        <v>0</v>
      </c>
      <c r="N24" s="9">
        <v>1232</v>
      </c>
      <c r="O24" s="18">
        <v>14</v>
      </c>
      <c r="P24" s="18">
        <v>0</v>
      </c>
      <c r="Q24" s="34">
        <f t="shared" si="1"/>
        <v>5799</v>
      </c>
      <c r="R24" s="6">
        <v>14</v>
      </c>
      <c r="S24" s="19">
        <v>0</v>
      </c>
      <c r="T24" s="7">
        <v>0</v>
      </c>
      <c r="U24" s="7">
        <v>10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142</v>
      </c>
      <c r="AB24" s="19">
        <v>2</v>
      </c>
      <c r="AC24" s="19">
        <v>0</v>
      </c>
      <c r="AD24" s="19">
        <v>0</v>
      </c>
      <c r="AE24" s="37">
        <f t="shared" si="2"/>
        <v>168</v>
      </c>
      <c r="AF24" s="20">
        <v>0</v>
      </c>
      <c r="AG24" s="67">
        <v>29</v>
      </c>
      <c r="AH24" s="10">
        <v>0</v>
      </c>
      <c r="AI24" s="21">
        <v>0</v>
      </c>
      <c r="AJ24" s="41">
        <f t="shared" si="3"/>
        <v>29</v>
      </c>
    </row>
    <row r="25" spans="1:36" ht="15" customHeight="1">
      <c r="A25" s="43" t="s">
        <v>43</v>
      </c>
      <c r="B25" s="44" t="s">
        <v>44</v>
      </c>
      <c r="C25" s="45">
        <f t="shared" si="0"/>
        <v>17287</v>
      </c>
      <c r="D25" s="57"/>
      <c r="E25" s="4">
        <v>0</v>
      </c>
      <c r="F25" s="17">
        <v>5672</v>
      </c>
      <c r="G25" s="5">
        <v>0</v>
      </c>
      <c r="H25" s="5">
        <v>1623</v>
      </c>
      <c r="I25" s="5">
        <v>80</v>
      </c>
      <c r="J25" s="5">
        <v>0</v>
      </c>
      <c r="K25" s="5">
        <v>0</v>
      </c>
      <c r="L25" s="5">
        <v>0</v>
      </c>
      <c r="M25" s="5">
        <v>0</v>
      </c>
      <c r="N25" s="5">
        <v>9276</v>
      </c>
      <c r="O25" s="5">
        <v>2</v>
      </c>
      <c r="P25" s="17">
        <v>0</v>
      </c>
      <c r="Q25" s="33">
        <f t="shared" si="1"/>
        <v>16653</v>
      </c>
      <c r="R25" s="2">
        <v>3</v>
      </c>
      <c r="S25" s="3">
        <v>0</v>
      </c>
      <c r="T25" s="3">
        <v>3</v>
      </c>
      <c r="U25" s="3">
        <v>11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326</v>
      </c>
      <c r="AB25" s="3">
        <v>17</v>
      </c>
      <c r="AC25" s="3">
        <v>0</v>
      </c>
      <c r="AD25" s="3">
        <v>0</v>
      </c>
      <c r="AE25" s="36">
        <f t="shared" si="2"/>
        <v>360</v>
      </c>
      <c r="AF25" s="13">
        <v>0</v>
      </c>
      <c r="AG25" s="66">
        <v>274</v>
      </c>
      <c r="AH25" s="14">
        <v>0</v>
      </c>
      <c r="AI25" s="15">
        <v>0</v>
      </c>
      <c r="AJ25" s="40">
        <f t="shared" si="3"/>
        <v>274</v>
      </c>
    </row>
    <row r="26" spans="1:36" ht="15" customHeight="1">
      <c r="A26" s="46" t="s">
        <v>45</v>
      </c>
      <c r="B26" s="47" t="s">
        <v>46</v>
      </c>
      <c r="C26" s="48">
        <f t="shared" si="0"/>
        <v>11428</v>
      </c>
      <c r="D26" s="57"/>
      <c r="E26" s="8">
        <v>5594</v>
      </c>
      <c r="F26" s="9">
        <v>0</v>
      </c>
      <c r="G26" s="18">
        <v>0</v>
      </c>
      <c r="H26" s="9">
        <v>2554</v>
      </c>
      <c r="I26" s="9">
        <v>2916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8">
        <v>52</v>
      </c>
      <c r="P26" s="18">
        <v>0</v>
      </c>
      <c r="Q26" s="34">
        <f t="shared" si="1"/>
        <v>11116</v>
      </c>
      <c r="R26" s="6">
        <v>6</v>
      </c>
      <c r="S26" s="19">
        <v>0</v>
      </c>
      <c r="T26" s="7">
        <v>4</v>
      </c>
      <c r="U26" s="7">
        <v>2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116</v>
      </c>
      <c r="AB26" s="19">
        <v>1</v>
      </c>
      <c r="AC26" s="19">
        <v>0</v>
      </c>
      <c r="AD26" s="19">
        <v>0</v>
      </c>
      <c r="AE26" s="37">
        <f t="shared" si="2"/>
        <v>129</v>
      </c>
      <c r="AF26" s="20">
        <v>0</v>
      </c>
      <c r="AG26" s="67">
        <v>183</v>
      </c>
      <c r="AH26" s="10">
        <v>0</v>
      </c>
      <c r="AI26" s="21">
        <v>0</v>
      </c>
      <c r="AJ26" s="41">
        <f t="shared" si="3"/>
        <v>183</v>
      </c>
    </row>
    <row r="27" spans="1:36" ht="15" customHeight="1">
      <c r="A27" s="43" t="s">
        <v>47</v>
      </c>
      <c r="B27" s="44" t="s">
        <v>48</v>
      </c>
      <c r="C27" s="45">
        <f t="shared" si="0"/>
        <v>5420</v>
      </c>
      <c r="D27" s="57"/>
      <c r="E27" s="4">
        <v>3692</v>
      </c>
      <c r="F27" s="17">
        <v>0</v>
      </c>
      <c r="G27" s="5">
        <v>0</v>
      </c>
      <c r="H27" s="5">
        <v>531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1104</v>
      </c>
      <c r="O27" s="5">
        <v>1</v>
      </c>
      <c r="P27" s="17">
        <v>0</v>
      </c>
      <c r="Q27" s="33">
        <f t="shared" si="1"/>
        <v>5328</v>
      </c>
      <c r="R27" s="2">
        <v>6</v>
      </c>
      <c r="S27" s="3">
        <v>0</v>
      </c>
      <c r="T27" s="3">
        <v>1</v>
      </c>
      <c r="U27" s="3">
        <v>8</v>
      </c>
      <c r="V27" s="3">
        <v>1</v>
      </c>
      <c r="W27" s="3">
        <v>0</v>
      </c>
      <c r="X27" s="3">
        <v>0</v>
      </c>
      <c r="Y27" s="3">
        <v>0</v>
      </c>
      <c r="Z27" s="3">
        <v>0</v>
      </c>
      <c r="AA27" s="3">
        <v>60</v>
      </c>
      <c r="AB27" s="3">
        <v>0</v>
      </c>
      <c r="AC27" s="3">
        <v>0</v>
      </c>
      <c r="AD27" s="3">
        <v>2</v>
      </c>
      <c r="AE27" s="36">
        <f t="shared" si="2"/>
        <v>78</v>
      </c>
      <c r="AF27" s="13">
        <v>0</v>
      </c>
      <c r="AG27" s="66">
        <v>14</v>
      </c>
      <c r="AH27" s="14">
        <v>0</v>
      </c>
      <c r="AI27" s="15">
        <v>0</v>
      </c>
      <c r="AJ27" s="40">
        <f t="shared" si="3"/>
        <v>14</v>
      </c>
    </row>
    <row r="28" spans="1:36" ht="15" customHeight="1">
      <c r="A28" s="46" t="s">
        <v>49</v>
      </c>
      <c r="B28" s="47" t="s">
        <v>50</v>
      </c>
      <c r="C28" s="48">
        <f t="shared" si="0"/>
        <v>7005</v>
      </c>
      <c r="D28" s="57"/>
      <c r="E28" s="8">
        <v>4659</v>
      </c>
      <c r="F28" s="9">
        <v>0</v>
      </c>
      <c r="G28" s="18">
        <v>0</v>
      </c>
      <c r="H28" s="9">
        <v>1402</v>
      </c>
      <c r="I28" s="9">
        <v>66</v>
      </c>
      <c r="J28" s="9">
        <v>0</v>
      </c>
      <c r="K28" s="9">
        <v>0</v>
      </c>
      <c r="L28" s="9">
        <v>0</v>
      </c>
      <c r="M28" s="9">
        <v>0</v>
      </c>
      <c r="N28" s="9">
        <v>720</v>
      </c>
      <c r="O28" s="18">
        <v>5</v>
      </c>
      <c r="P28" s="18">
        <v>0</v>
      </c>
      <c r="Q28" s="34">
        <f t="shared" si="1"/>
        <v>6852</v>
      </c>
      <c r="R28" s="6">
        <v>6</v>
      </c>
      <c r="S28" s="19">
        <v>0</v>
      </c>
      <c r="T28" s="7">
        <v>1</v>
      </c>
      <c r="U28" s="7">
        <v>15</v>
      </c>
      <c r="V28" s="19">
        <v>0</v>
      </c>
      <c r="W28" s="19">
        <v>0</v>
      </c>
      <c r="X28" s="19">
        <v>1</v>
      </c>
      <c r="Y28" s="19">
        <v>0</v>
      </c>
      <c r="Z28" s="19">
        <v>0</v>
      </c>
      <c r="AA28" s="19">
        <v>62</v>
      </c>
      <c r="AB28" s="19">
        <v>1</v>
      </c>
      <c r="AC28" s="19">
        <v>0</v>
      </c>
      <c r="AD28" s="19">
        <v>0</v>
      </c>
      <c r="AE28" s="37">
        <f t="shared" si="2"/>
        <v>86</v>
      </c>
      <c r="AF28" s="20">
        <v>0</v>
      </c>
      <c r="AG28" s="67">
        <v>67</v>
      </c>
      <c r="AH28" s="10">
        <v>0</v>
      </c>
      <c r="AI28" s="21">
        <v>0</v>
      </c>
      <c r="AJ28" s="41">
        <f t="shared" si="3"/>
        <v>67</v>
      </c>
    </row>
    <row r="29" spans="1:36" ht="15" customHeight="1">
      <c r="A29" s="43" t="s">
        <v>51</v>
      </c>
      <c r="B29" s="44" t="s">
        <v>52</v>
      </c>
      <c r="C29" s="45">
        <f t="shared" si="0"/>
        <v>5799</v>
      </c>
      <c r="D29" s="57"/>
      <c r="E29" s="4">
        <v>3650</v>
      </c>
      <c r="F29" s="17">
        <v>0</v>
      </c>
      <c r="G29" s="5">
        <v>0</v>
      </c>
      <c r="H29" s="5">
        <v>956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997</v>
      </c>
      <c r="O29" s="5">
        <v>14</v>
      </c>
      <c r="P29" s="17">
        <v>0</v>
      </c>
      <c r="Q29" s="33">
        <f t="shared" si="1"/>
        <v>5617</v>
      </c>
      <c r="R29" s="2">
        <v>9</v>
      </c>
      <c r="S29" s="3">
        <v>0</v>
      </c>
      <c r="T29" s="3">
        <v>3</v>
      </c>
      <c r="U29" s="3">
        <v>1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156</v>
      </c>
      <c r="AB29" s="3">
        <v>0</v>
      </c>
      <c r="AC29" s="3">
        <v>0</v>
      </c>
      <c r="AD29" s="3">
        <v>1</v>
      </c>
      <c r="AE29" s="36">
        <f t="shared" si="2"/>
        <v>170</v>
      </c>
      <c r="AF29" s="13">
        <v>0</v>
      </c>
      <c r="AG29" s="66">
        <v>12</v>
      </c>
      <c r="AH29" s="14">
        <v>0</v>
      </c>
      <c r="AI29" s="15">
        <v>0</v>
      </c>
      <c r="AJ29" s="40">
        <f t="shared" si="3"/>
        <v>12</v>
      </c>
    </row>
    <row r="30" spans="1:36" ht="15" customHeight="1">
      <c r="A30" s="46" t="s">
        <v>53</v>
      </c>
      <c r="B30" s="47" t="s">
        <v>54</v>
      </c>
      <c r="C30" s="48">
        <f t="shared" si="0"/>
        <v>121628</v>
      </c>
      <c r="D30" s="57"/>
      <c r="E30" s="8">
        <v>27341</v>
      </c>
      <c r="F30" s="9">
        <v>0</v>
      </c>
      <c r="G30" s="18">
        <v>0</v>
      </c>
      <c r="H30" s="9">
        <v>12628</v>
      </c>
      <c r="I30" s="9">
        <v>3270</v>
      </c>
      <c r="J30" s="9">
        <v>13</v>
      </c>
      <c r="K30" s="9">
        <v>0</v>
      </c>
      <c r="L30" s="9">
        <v>465</v>
      </c>
      <c r="M30" s="9">
        <v>3</v>
      </c>
      <c r="N30" s="9">
        <v>47055</v>
      </c>
      <c r="O30" s="18">
        <v>81</v>
      </c>
      <c r="P30" s="18">
        <v>3</v>
      </c>
      <c r="Q30" s="34">
        <f t="shared" si="1"/>
        <v>90859</v>
      </c>
      <c r="R30" s="6">
        <v>113</v>
      </c>
      <c r="S30" s="19">
        <v>0</v>
      </c>
      <c r="T30" s="7">
        <v>10</v>
      </c>
      <c r="U30" s="7">
        <v>2073</v>
      </c>
      <c r="V30" s="19">
        <v>3</v>
      </c>
      <c r="W30" s="19">
        <v>19563</v>
      </c>
      <c r="X30" s="19">
        <v>2010</v>
      </c>
      <c r="Y30" s="19">
        <v>4</v>
      </c>
      <c r="Z30" s="19">
        <v>0</v>
      </c>
      <c r="AA30" s="19">
        <v>3643</v>
      </c>
      <c r="AB30" s="19">
        <v>103</v>
      </c>
      <c r="AC30" s="19">
        <v>0</v>
      </c>
      <c r="AD30" s="19">
        <v>908</v>
      </c>
      <c r="AE30" s="37">
        <f t="shared" si="2"/>
        <v>28430</v>
      </c>
      <c r="AF30" s="20">
        <v>24</v>
      </c>
      <c r="AG30" s="67">
        <v>2315</v>
      </c>
      <c r="AH30" s="10">
        <v>0</v>
      </c>
      <c r="AI30" s="21">
        <v>0</v>
      </c>
      <c r="AJ30" s="41">
        <f t="shared" si="3"/>
        <v>2339</v>
      </c>
    </row>
    <row r="31" spans="1:36" ht="15" customHeight="1">
      <c r="A31" s="43" t="s">
        <v>55</v>
      </c>
      <c r="B31" s="44" t="s">
        <v>56</v>
      </c>
      <c r="C31" s="45">
        <f t="shared" si="0"/>
        <v>15367</v>
      </c>
      <c r="D31" s="57"/>
      <c r="E31" s="4">
        <v>13999</v>
      </c>
      <c r="F31" s="17">
        <v>0</v>
      </c>
      <c r="G31" s="5">
        <v>0</v>
      </c>
      <c r="H31" s="5">
        <v>0</v>
      </c>
      <c r="I31" s="5">
        <v>58</v>
      </c>
      <c r="J31" s="5">
        <v>8</v>
      </c>
      <c r="K31" s="5">
        <v>0</v>
      </c>
      <c r="L31" s="5">
        <v>0</v>
      </c>
      <c r="M31" s="5">
        <v>0</v>
      </c>
      <c r="N31" s="5">
        <v>0</v>
      </c>
      <c r="O31" s="5">
        <v>62</v>
      </c>
      <c r="P31" s="17">
        <v>0</v>
      </c>
      <c r="Q31" s="33">
        <f t="shared" si="1"/>
        <v>14127</v>
      </c>
      <c r="R31" s="2">
        <v>34</v>
      </c>
      <c r="S31" s="3">
        <v>0</v>
      </c>
      <c r="T31" s="3">
        <v>0</v>
      </c>
      <c r="U31" s="3">
        <v>515</v>
      </c>
      <c r="V31" s="3">
        <v>0</v>
      </c>
      <c r="W31" s="3">
        <v>0</v>
      </c>
      <c r="X31" s="3">
        <v>0</v>
      </c>
      <c r="Y31" s="3">
        <v>1</v>
      </c>
      <c r="Z31" s="3">
        <v>0</v>
      </c>
      <c r="AA31" s="3">
        <v>280</v>
      </c>
      <c r="AB31" s="3">
        <v>0</v>
      </c>
      <c r="AC31" s="3">
        <v>0</v>
      </c>
      <c r="AD31" s="3">
        <v>4</v>
      </c>
      <c r="AE31" s="36">
        <f t="shared" si="2"/>
        <v>834</v>
      </c>
      <c r="AF31" s="13">
        <v>0</v>
      </c>
      <c r="AG31" s="66">
        <v>406</v>
      </c>
      <c r="AH31" s="14">
        <v>0</v>
      </c>
      <c r="AI31" s="15">
        <v>0</v>
      </c>
      <c r="AJ31" s="40">
        <f t="shared" si="3"/>
        <v>406</v>
      </c>
    </row>
    <row r="32" spans="1:36" ht="15" customHeight="1">
      <c r="A32" s="46" t="s">
        <v>57</v>
      </c>
      <c r="B32" s="47" t="s">
        <v>58</v>
      </c>
      <c r="C32" s="48">
        <f t="shared" si="0"/>
        <v>8675</v>
      </c>
      <c r="D32" s="57"/>
      <c r="E32" s="8">
        <v>5412</v>
      </c>
      <c r="F32" s="9">
        <v>0</v>
      </c>
      <c r="G32" s="18">
        <v>0</v>
      </c>
      <c r="H32" s="9">
        <v>2668</v>
      </c>
      <c r="I32" s="9">
        <v>398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18">
        <v>16</v>
      </c>
      <c r="P32" s="18">
        <v>0</v>
      </c>
      <c r="Q32" s="34">
        <f t="shared" si="1"/>
        <v>8494</v>
      </c>
      <c r="R32" s="6">
        <v>14</v>
      </c>
      <c r="S32" s="19">
        <v>0</v>
      </c>
      <c r="T32" s="7">
        <v>10</v>
      </c>
      <c r="U32" s="7">
        <v>23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122</v>
      </c>
      <c r="AB32" s="19">
        <v>0</v>
      </c>
      <c r="AC32" s="19">
        <v>0</v>
      </c>
      <c r="AD32" s="19">
        <v>0</v>
      </c>
      <c r="AE32" s="37">
        <f t="shared" si="2"/>
        <v>169</v>
      </c>
      <c r="AF32" s="20">
        <v>0</v>
      </c>
      <c r="AG32" s="67">
        <v>12</v>
      </c>
      <c r="AH32" s="10">
        <v>0</v>
      </c>
      <c r="AI32" s="21">
        <v>0</v>
      </c>
      <c r="AJ32" s="41">
        <f t="shared" si="3"/>
        <v>12</v>
      </c>
    </row>
    <row r="33" spans="1:36" ht="15" customHeight="1">
      <c r="A33" s="43" t="s">
        <v>59</v>
      </c>
      <c r="B33" s="44" t="s">
        <v>60</v>
      </c>
      <c r="C33" s="45">
        <f t="shared" si="0"/>
        <v>3845</v>
      </c>
      <c r="D33" s="57"/>
      <c r="E33" s="4">
        <v>2224</v>
      </c>
      <c r="F33" s="17">
        <v>0</v>
      </c>
      <c r="G33" s="5">
        <v>0</v>
      </c>
      <c r="H33" s="5">
        <v>1408</v>
      </c>
      <c r="I33" s="5">
        <v>10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17</v>
      </c>
      <c r="P33" s="17">
        <v>0</v>
      </c>
      <c r="Q33" s="33">
        <f t="shared" si="1"/>
        <v>3659</v>
      </c>
      <c r="R33" s="2">
        <v>16</v>
      </c>
      <c r="S33" s="3">
        <v>0</v>
      </c>
      <c r="T33" s="3">
        <v>4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99</v>
      </c>
      <c r="AB33" s="3">
        <v>0</v>
      </c>
      <c r="AC33" s="3">
        <v>0</v>
      </c>
      <c r="AD33" s="3">
        <v>1</v>
      </c>
      <c r="AE33" s="36">
        <f t="shared" si="2"/>
        <v>120</v>
      </c>
      <c r="AF33" s="13">
        <v>0</v>
      </c>
      <c r="AG33" s="66">
        <v>66</v>
      </c>
      <c r="AH33" s="14">
        <v>0</v>
      </c>
      <c r="AI33" s="15">
        <v>0</v>
      </c>
      <c r="AJ33" s="40">
        <f t="shared" si="3"/>
        <v>66</v>
      </c>
    </row>
    <row r="34" spans="1:36" ht="15" customHeight="1">
      <c r="A34" s="46" t="s">
        <v>61</v>
      </c>
      <c r="B34" s="47" t="s">
        <v>62</v>
      </c>
      <c r="C34" s="48">
        <f t="shared" si="0"/>
        <v>5682</v>
      </c>
      <c r="D34" s="57"/>
      <c r="E34" s="8">
        <v>0</v>
      </c>
      <c r="F34" s="9">
        <v>5116</v>
      </c>
      <c r="G34" s="18">
        <v>0</v>
      </c>
      <c r="H34" s="9">
        <v>0</v>
      </c>
      <c r="I34" s="9">
        <v>178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18">
        <v>8</v>
      </c>
      <c r="P34" s="18">
        <v>0</v>
      </c>
      <c r="Q34" s="34">
        <f t="shared" si="1"/>
        <v>5302</v>
      </c>
      <c r="R34" s="6">
        <v>0</v>
      </c>
      <c r="S34" s="19">
        <v>0</v>
      </c>
      <c r="T34" s="7">
        <v>0</v>
      </c>
      <c r="U34" s="7">
        <v>1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116</v>
      </c>
      <c r="AB34" s="19">
        <v>0</v>
      </c>
      <c r="AC34" s="19">
        <v>0</v>
      </c>
      <c r="AD34" s="19">
        <v>0</v>
      </c>
      <c r="AE34" s="37">
        <f t="shared" si="2"/>
        <v>117</v>
      </c>
      <c r="AF34" s="20">
        <v>0</v>
      </c>
      <c r="AG34" s="67">
        <v>263</v>
      </c>
      <c r="AH34" s="10">
        <v>0</v>
      </c>
      <c r="AI34" s="21">
        <v>0</v>
      </c>
      <c r="AJ34" s="41">
        <f t="shared" si="3"/>
        <v>263</v>
      </c>
    </row>
    <row r="35" spans="1:36" ht="15" customHeight="1">
      <c r="A35" s="43" t="s">
        <v>63</v>
      </c>
      <c r="B35" s="44" t="s">
        <v>64</v>
      </c>
      <c r="C35" s="45">
        <f aca="true" t="shared" si="4" ref="C35:C66">SUM(AJ35,AE35,Q35)</f>
        <v>30152</v>
      </c>
      <c r="D35" s="57"/>
      <c r="E35" s="4">
        <v>8953</v>
      </c>
      <c r="F35" s="17">
        <v>3945</v>
      </c>
      <c r="G35" s="5">
        <v>230</v>
      </c>
      <c r="H35" s="5">
        <v>6383</v>
      </c>
      <c r="I35" s="5">
        <v>963</v>
      </c>
      <c r="J35" s="5">
        <v>14</v>
      </c>
      <c r="K35" s="5">
        <v>0</v>
      </c>
      <c r="L35" s="5">
        <v>136</v>
      </c>
      <c r="M35" s="5">
        <v>0</v>
      </c>
      <c r="N35" s="5">
        <v>4862</v>
      </c>
      <c r="O35" s="5">
        <v>91</v>
      </c>
      <c r="P35" s="17">
        <v>0</v>
      </c>
      <c r="Q35" s="33">
        <f aca="true" t="shared" si="5" ref="Q35:Q66">SUM(E35:P35)</f>
        <v>25577</v>
      </c>
      <c r="R35" s="2">
        <v>8</v>
      </c>
      <c r="S35" s="3">
        <v>1</v>
      </c>
      <c r="T35" s="3">
        <v>7</v>
      </c>
      <c r="U35" s="3">
        <v>553</v>
      </c>
      <c r="V35" s="3">
        <v>0</v>
      </c>
      <c r="W35" s="3">
        <v>2666</v>
      </c>
      <c r="X35" s="3">
        <v>0</v>
      </c>
      <c r="Y35" s="3">
        <v>0</v>
      </c>
      <c r="Z35" s="3">
        <v>0</v>
      </c>
      <c r="AA35" s="3">
        <v>664</v>
      </c>
      <c r="AB35" s="3">
        <v>3</v>
      </c>
      <c r="AC35" s="3">
        <v>0</v>
      </c>
      <c r="AD35" s="3">
        <v>1</v>
      </c>
      <c r="AE35" s="36">
        <f aca="true" t="shared" si="6" ref="AE35:AE66">SUM(R35:AD35)</f>
        <v>3903</v>
      </c>
      <c r="AF35" s="13">
        <v>0</v>
      </c>
      <c r="AG35" s="66">
        <v>672</v>
      </c>
      <c r="AH35" s="14">
        <v>0</v>
      </c>
      <c r="AI35" s="15">
        <v>0</v>
      </c>
      <c r="AJ35" s="40">
        <f t="shared" si="3"/>
        <v>672</v>
      </c>
    </row>
    <row r="36" spans="1:36" ht="15" customHeight="1">
      <c r="A36" s="46" t="s">
        <v>65</v>
      </c>
      <c r="B36" s="47" t="s">
        <v>66</v>
      </c>
      <c r="C36" s="48">
        <f t="shared" si="4"/>
        <v>8904</v>
      </c>
      <c r="D36" s="57"/>
      <c r="E36" s="8">
        <v>0</v>
      </c>
      <c r="F36" s="9">
        <v>8109</v>
      </c>
      <c r="G36" s="18">
        <v>0</v>
      </c>
      <c r="H36" s="9">
        <v>0</v>
      </c>
      <c r="I36" s="9">
        <v>400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8">
        <v>8</v>
      </c>
      <c r="P36" s="18">
        <v>0</v>
      </c>
      <c r="Q36" s="34">
        <f t="shared" si="5"/>
        <v>8517</v>
      </c>
      <c r="R36" s="6">
        <v>1</v>
      </c>
      <c r="S36" s="19">
        <v>8</v>
      </c>
      <c r="T36" s="7">
        <v>0</v>
      </c>
      <c r="U36" s="7">
        <v>12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141</v>
      </c>
      <c r="AB36" s="19">
        <v>0</v>
      </c>
      <c r="AC36" s="19">
        <v>0</v>
      </c>
      <c r="AD36" s="19">
        <v>0</v>
      </c>
      <c r="AE36" s="37">
        <f t="shared" si="6"/>
        <v>162</v>
      </c>
      <c r="AF36" s="20">
        <v>0</v>
      </c>
      <c r="AG36" s="67">
        <v>225</v>
      </c>
      <c r="AH36" s="10">
        <v>0</v>
      </c>
      <c r="AI36" s="21">
        <v>0</v>
      </c>
      <c r="AJ36" s="41">
        <f t="shared" si="3"/>
        <v>225</v>
      </c>
    </row>
    <row r="37" spans="1:36" ht="15" customHeight="1">
      <c r="A37" s="43" t="s">
        <v>67</v>
      </c>
      <c r="B37" s="44" t="s">
        <v>68</v>
      </c>
      <c r="C37" s="45">
        <f t="shared" si="4"/>
        <v>9305</v>
      </c>
      <c r="D37" s="57"/>
      <c r="E37" s="4">
        <v>5790</v>
      </c>
      <c r="F37" s="17">
        <v>973</v>
      </c>
      <c r="G37" s="5">
        <v>0</v>
      </c>
      <c r="H37" s="5">
        <v>950</v>
      </c>
      <c r="I37" s="5">
        <v>1165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25</v>
      </c>
      <c r="P37" s="17">
        <v>0</v>
      </c>
      <c r="Q37" s="33">
        <f t="shared" si="5"/>
        <v>8903</v>
      </c>
      <c r="R37" s="2">
        <v>15</v>
      </c>
      <c r="S37" s="3">
        <v>0</v>
      </c>
      <c r="T37" s="3">
        <v>2</v>
      </c>
      <c r="U37" s="3">
        <v>26</v>
      </c>
      <c r="V37" s="3">
        <v>0</v>
      </c>
      <c r="W37" s="3">
        <v>0</v>
      </c>
      <c r="X37" s="3">
        <v>0</v>
      </c>
      <c r="Y37" s="3">
        <v>1</v>
      </c>
      <c r="Z37" s="3">
        <v>0</v>
      </c>
      <c r="AA37" s="3">
        <v>193</v>
      </c>
      <c r="AB37" s="3">
        <v>0</v>
      </c>
      <c r="AC37" s="3">
        <v>0</v>
      </c>
      <c r="AD37" s="3">
        <v>0</v>
      </c>
      <c r="AE37" s="36">
        <f t="shared" si="6"/>
        <v>237</v>
      </c>
      <c r="AF37" s="13">
        <v>0</v>
      </c>
      <c r="AG37" s="66">
        <v>165</v>
      </c>
      <c r="AH37" s="14">
        <v>0</v>
      </c>
      <c r="AI37" s="15">
        <v>0</v>
      </c>
      <c r="AJ37" s="40">
        <f t="shared" si="3"/>
        <v>165</v>
      </c>
    </row>
    <row r="38" spans="1:36" ht="15" customHeight="1">
      <c r="A38" s="46" t="s">
        <v>69</v>
      </c>
      <c r="B38" s="47" t="s">
        <v>70</v>
      </c>
      <c r="C38" s="48">
        <f t="shared" si="4"/>
        <v>9178</v>
      </c>
      <c r="D38" s="57"/>
      <c r="E38" s="8">
        <v>0</v>
      </c>
      <c r="F38" s="9">
        <v>5223</v>
      </c>
      <c r="G38" s="18">
        <v>0</v>
      </c>
      <c r="H38" s="9">
        <v>1310</v>
      </c>
      <c r="I38" s="9">
        <v>2220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18">
        <v>13</v>
      </c>
      <c r="P38" s="18">
        <v>0</v>
      </c>
      <c r="Q38" s="34">
        <f t="shared" si="5"/>
        <v>8766</v>
      </c>
      <c r="R38" s="6">
        <v>0</v>
      </c>
      <c r="S38" s="19">
        <v>21</v>
      </c>
      <c r="T38" s="7">
        <v>2</v>
      </c>
      <c r="U38" s="7">
        <v>45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179</v>
      </c>
      <c r="AB38" s="19">
        <v>0</v>
      </c>
      <c r="AC38" s="19">
        <v>0</v>
      </c>
      <c r="AD38" s="19">
        <v>1</v>
      </c>
      <c r="AE38" s="37">
        <f t="shared" si="6"/>
        <v>248</v>
      </c>
      <c r="AF38" s="20">
        <v>0</v>
      </c>
      <c r="AG38" s="67">
        <v>164</v>
      </c>
      <c r="AH38" s="10">
        <v>0</v>
      </c>
      <c r="AI38" s="21">
        <v>0</v>
      </c>
      <c r="AJ38" s="41">
        <f t="shared" si="3"/>
        <v>164</v>
      </c>
    </row>
    <row r="39" spans="1:36" ht="15" customHeight="1">
      <c r="A39" s="43" t="s">
        <v>71</v>
      </c>
      <c r="B39" s="44" t="s">
        <v>72</v>
      </c>
      <c r="C39" s="45">
        <f t="shared" si="4"/>
        <v>9281</v>
      </c>
      <c r="D39" s="57"/>
      <c r="E39" s="4">
        <v>4033</v>
      </c>
      <c r="F39" s="17">
        <v>4004</v>
      </c>
      <c r="G39" s="5">
        <v>0</v>
      </c>
      <c r="H39" s="5">
        <v>0</v>
      </c>
      <c r="I39" s="5">
        <v>955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  <c r="O39" s="5">
        <v>12</v>
      </c>
      <c r="P39" s="17">
        <v>0</v>
      </c>
      <c r="Q39" s="33">
        <f t="shared" si="5"/>
        <v>9005</v>
      </c>
      <c r="R39" s="2">
        <v>3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185</v>
      </c>
      <c r="AB39" s="3">
        <v>0</v>
      </c>
      <c r="AC39" s="3">
        <v>0</v>
      </c>
      <c r="AD39" s="3">
        <v>0</v>
      </c>
      <c r="AE39" s="36">
        <f t="shared" si="6"/>
        <v>188</v>
      </c>
      <c r="AF39" s="13">
        <v>0</v>
      </c>
      <c r="AG39" s="66">
        <v>88</v>
      </c>
      <c r="AH39" s="14">
        <v>0</v>
      </c>
      <c r="AI39" s="15">
        <v>0</v>
      </c>
      <c r="AJ39" s="40">
        <f t="shared" si="3"/>
        <v>88</v>
      </c>
    </row>
    <row r="40" spans="1:36" ht="15" customHeight="1">
      <c r="A40" s="46" t="s">
        <v>73</v>
      </c>
      <c r="B40" s="47" t="s">
        <v>74</v>
      </c>
      <c r="C40" s="48">
        <f t="shared" si="4"/>
        <v>7240</v>
      </c>
      <c r="D40" s="57"/>
      <c r="E40" s="8">
        <v>7004</v>
      </c>
      <c r="F40" s="9">
        <v>0</v>
      </c>
      <c r="G40" s="18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8">
        <v>5</v>
      </c>
      <c r="P40" s="18">
        <v>0</v>
      </c>
      <c r="Q40" s="34">
        <f t="shared" si="5"/>
        <v>7009</v>
      </c>
      <c r="R40" s="6">
        <v>14</v>
      </c>
      <c r="S40" s="19">
        <v>0</v>
      </c>
      <c r="T40" s="7">
        <v>0</v>
      </c>
      <c r="U40" s="7">
        <v>1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110</v>
      </c>
      <c r="AB40" s="19">
        <v>0</v>
      </c>
      <c r="AC40" s="19">
        <v>0</v>
      </c>
      <c r="AD40" s="19">
        <v>0</v>
      </c>
      <c r="AE40" s="37">
        <f t="shared" si="6"/>
        <v>125</v>
      </c>
      <c r="AF40" s="20">
        <v>0</v>
      </c>
      <c r="AG40" s="67">
        <v>106</v>
      </c>
      <c r="AH40" s="10">
        <v>0</v>
      </c>
      <c r="AI40" s="21">
        <v>0</v>
      </c>
      <c r="AJ40" s="41">
        <f t="shared" si="3"/>
        <v>106</v>
      </c>
    </row>
    <row r="41" spans="1:36" ht="15" customHeight="1">
      <c r="A41" s="43" t="s">
        <v>75</v>
      </c>
      <c r="B41" s="44" t="s">
        <v>76</v>
      </c>
      <c r="C41" s="45">
        <f t="shared" si="4"/>
        <v>9338</v>
      </c>
      <c r="D41" s="57"/>
      <c r="E41" s="4">
        <v>0</v>
      </c>
      <c r="F41" s="17">
        <v>5410</v>
      </c>
      <c r="G41" s="5">
        <v>0</v>
      </c>
      <c r="H41" s="5">
        <v>0</v>
      </c>
      <c r="I41" s="5">
        <v>3329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15</v>
      </c>
      <c r="P41" s="17">
        <v>0</v>
      </c>
      <c r="Q41" s="33">
        <f t="shared" si="5"/>
        <v>8754</v>
      </c>
      <c r="R41" s="2">
        <v>0</v>
      </c>
      <c r="S41" s="3">
        <v>0</v>
      </c>
      <c r="T41" s="3">
        <v>0</v>
      </c>
      <c r="U41" s="3">
        <v>29</v>
      </c>
      <c r="V41" s="3">
        <v>20</v>
      </c>
      <c r="W41" s="3">
        <v>0</v>
      </c>
      <c r="X41" s="3">
        <v>0</v>
      </c>
      <c r="Y41" s="3">
        <v>0</v>
      </c>
      <c r="Z41" s="3">
        <v>0</v>
      </c>
      <c r="AA41" s="3">
        <v>155</v>
      </c>
      <c r="AB41" s="3">
        <v>0</v>
      </c>
      <c r="AC41" s="3">
        <v>0</v>
      </c>
      <c r="AD41" s="3">
        <v>1</v>
      </c>
      <c r="AE41" s="36">
        <f t="shared" si="6"/>
        <v>205</v>
      </c>
      <c r="AF41" s="13">
        <v>0</v>
      </c>
      <c r="AG41" s="66">
        <v>379</v>
      </c>
      <c r="AH41" s="14">
        <v>0</v>
      </c>
      <c r="AI41" s="15">
        <v>0</v>
      </c>
      <c r="AJ41" s="40">
        <f t="shared" si="3"/>
        <v>379</v>
      </c>
    </row>
    <row r="42" spans="1:36" ht="15" customHeight="1">
      <c r="A42" s="46" t="s">
        <v>77</v>
      </c>
      <c r="B42" s="47" t="s">
        <v>78</v>
      </c>
      <c r="C42" s="48">
        <f t="shared" si="4"/>
        <v>3184</v>
      </c>
      <c r="D42" s="57"/>
      <c r="E42" s="8">
        <v>2752</v>
      </c>
      <c r="F42" s="9">
        <v>0</v>
      </c>
      <c r="G42" s="18">
        <v>0</v>
      </c>
      <c r="H42" s="9">
        <v>272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18">
        <v>9</v>
      </c>
      <c r="P42" s="18">
        <v>0</v>
      </c>
      <c r="Q42" s="34">
        <f t="shared" si="5"/>
        <v>3033</v>
      </c>
      <c r="R42" s="6">
        <v>4</v>
      </c>
      <c r="S42" s="19">
        <v>0</v>
      </c>
      <c r="T42" s="7">
        <v>0</v>
      </c>
      <c r="U42" s="7">
        <v>41</v>
      </c>
      <c r="V42" s="19">
        <v>0</v>
      </c>
      <c r="W42" s="19">
        <v>0</v>
      </c>
      <c r="X42" s="19">
        <v>5</v>
      </c>
      <c r="Y42" s="19">
        <v>0</v>
      </c>
      <c r="Z42" s="19">
        <v>0</v>
      </c>
      <c r="AA42" s="19">
        <v>100</v>
      </c>
      <c r="AB42" s="19">
        <v>0</v>
      </c>
      <c r="AC42" s="19">
        <v>0</v>
      </c>
      <c r="AD42" s="19">
        <v>0</v>
      </c>
      <c r="AE42" s="37">
        <f t="shared" si="6"/>
        <v>150</v>
      </c>
      <c r="AF42" s="20">
        <v>0</v>
      </c>
      <c r="AG42" s="67">
        <v>1</v>
      </c>
      <c r="AH42" s="10">
        <v>0</v>
      </c>
      <c r="AI42" s="21">
        <v>0</v>
      </c>
      <c r="AJ42" s="41">
        <f t="shared" si="3"/>
        <v>1</v>
      </c>
    </row>
    <row r="43" spans="1:36" ht="15" customHeight="1">
      <c r="A43" s="43" t="s">
        <v>79</v>
      </c>
      <c r="B43" s="44" t="s">
        <v>139</v>
      </c>
      <c r="C43" s="45">
        <f t="shared" si="4"/>
        <v>19215</v>
      </c>
      <c r="D43" s="57"/>
      <c r="E43" s="4">
        <v>1159</v>
      </c>
      <c r="F43" s="17">
        <v>15264</v>
      </c>
      <c r="G43" s="5">
        <v>0</v>
      </c>
      <c r="H43" s="5">
        <v>0</v>
      </c>
      <c r="I43" s="5">
        <v>1900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43</v>
      </c>
      <c r="P43" s="17">
        <v>0</v>
      </c>
      <c r="Q43" s="33">
        <f t="shared" si="5"/>
        <v>18366</v>
      </c>
      <c r="R43" s="2">
        <v>0</v>
      </c>
      <c r="S43" s="3">
        <v>1</v>
      </c>
      <c r="T43" s="3">
        <v>0</v>
      </c>
      <c r="U43" s="3">
        <v>16</v>
      </c>
      <c r="V43" s="3">
        <v>0</v>
      </c>
      <c r="W43" s="3">
        <v>0</v>
      </c>
      <c r="X43" s="3">
        <v>0</v>
      </c>
      <c r="Y43" s="3">
        <v>2</v>
      </c>
      <c r="Z43" s="3">
        <v>0</v>
      </c>
      <c r="AA43" s="3">
        <v>273</v>
      </c>
      <c r="AB43" s="3">
        <v>0</v>
      </c>
      <c r="AC43" s="3">
        <v>0</v>
      </c>
      <c r="AD43" s="3">
        <v>0</v>
      </c>
      <c r="AE43" s="36">
        <f t="shared" si="6"/>
        <v>292</v>
      </c>
      <c r="AF43" s="13">
        <v>0</v>
      </c>
      <c r="AG43" s="66">
        <v>557</v>
      </c>
      <c r="AH43" s="14">
        <v>0</v>
      </c>
      <c r="AI43" s="15">
        <v>0</v>
      </c>
      <c r="AJ43" s="40">
        <f t="shared" si="3"/>
        <v>557</v>
      </c>
    </row>
    <row r="44" spans="1:36" ht="15" customHeight="1">
      <c r="A44" s="46" t="s">
        <v>80</v>
      </c>
      <c r="B44" s="47" t="s">
        <v>81</v>
      </c>
      <c r="C44" s="48">
        <f t="shared" si="4"/>
        <v>6109</v>
      </c>
      <c r="D44" s="57"/>
      <c r="E44" s="8">
        <v>4612</v>
      </c>
      <c r="F44" s="9">
        <v>0</v>
      </c>
      <c r="G44" s="18">
        <v>0</v>
      </c>
      <c r="H44" s="9">
        <v>1327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18">
        <v>40</v>
      </c>
      <c r="P44" s="18">
        <v>0</v>
      </c>
      <c r="Q44" s="34">
        <f t="shared" si="5"/>
        <v>5979</v>
      </c>
      <c r="R44" s="6">
        <v>8</v>
      </c>
      <c r="S44" s="19">
        <v>0</v>
      </c>
      <c r="T44" s="7">
        <v>2</v>
      </c>
      <c r="U44" s="7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98</v>
      </c>
      <c r="AB44" s="19">
        <v>0</v>
      </c>
      <c r="AC44" s="19">
        <v>0</v>
      </c>
      <c r="AD44" s="19">
        <v>0</v>
      </c>
      <c r="AE44" s="37">
        <f t="shared" si="6"/>
        <v>108</v>
      </c>
      <c r="AF44" s="20">
        <v>0</v>
      </c>
      <c r="AG44" s="67">
        <v>22</v>
      </c>
      <c r="AH44" s="10">
        <v>0</v>
      </c>
      <c r="AI44" s="21">
        <v>0</v>
      </c>
      <c r="AJ44" s="41">
        <f t="shared" si="3"/>
        <v>22</v>
      </c>
    </row>
    <row r="45" spans="1:36" ht="15" customHeight="1">
      <c r="A45" s="43" t="s">
        <v>82</v>
      </c>
      <c r="B45" s="44" t="s">
        <v>140</v>
      </c>
      <c r="C45" s="45">
        <f t="shared" si="4"/>
        <v>6059</v>
      </c>
      <c r="D45" s="57"/>
      <c r="E45" s="4">
        <v>4883</v>
      </c>
      <c r="F45" s="17">
        <v>0</v>
      </c>
      <c r="G45" s="5">
        <v>0</v>
      </c>
      <c r="H45" s="5">
        <v>0</v>
      </c>
      <c r="I45" s="5">
        <v>895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8</v>
      </c>
      <c r="P45" s="17">
        <v>0</v>
      </c>
      <c r="Q45" s="33">
        <f t="shared" si="5"/>
        <v>5786</v>
      </c>
      <c r="R45" s="2">
        <v>9</v>
      </c>
      <c r="S45" s="3">
        <v>0</v>
      </c>
      <c r="T45" s="3">
        <v>0</v>
      </c>
      <c r="U45" s="3">
        <v>0</v>
      </c>
      <c r="V45" s="3">
        <v>2</v>
      </c>
      <c r="W45" s="3">
        <v>0</v>
      </c>
      <c r="X45" s="3">
        <v>1</v>
      </c>
      <c r="Y45" s="3">
        <v>0</v>
      </c>
      <c r="Z45" s="3">
        <v>0</v>
      </c>
      <c r="AA45" s="3">
        <v>75</v>
      </c>
      <c r="AB45" s="3">
        <v>0</v>
      </c>
      <c r="AC45" s="3">
        <v>0</v>
      </c>
      <c r="AD45" s="3">
        <v>0</v>
      </c>
      <c r="AE45" s="36">
        <f t="shared" si="6"/>
        <v>87</v>
      </c>
      <c r="AF45" s="13">
        <v>0</v>
      </c>
      <c r="AG45" s="66">
        <v>186</v>
      </c>
      <c r="AH45" s="14">
        <v>0</v>
      </c>
      <c r="AI45" s="15">
        <v>0</v>
      </c>
      <c r="AJ45" s="40">
        <f t="shared" si="3"/>
        <v>186</v>
      </c>
    </row>
    <row r="46" spans="1:36" ht="15" customHeight="1">
      <c r="A46" s="46" t="s">
        <v>83</v>
      </c>
      <c r="B46" s="47" t="s">
        <v>84</v>
      </c>
      <c r="C46" s="48">
        <f t="shared" si="4"/>
        <v>12076</v>
      </c>
      <c r="D46" s="57"/>
      <c r="E46" s="8">
        <v>4983</v>
      </c>
      <c r="F46" s="9">
        <v>6054</v>
      </c>
      <c r="G46" s="18">
        <v>0</v>
      </c>
      <c r="H46" s="9">
        <v>0</v>
      </c>
      <c r="I46" s="9">
        <v>652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8">
        <v>17</v>
      </c>
      <c r="P46" s="18">
        <v>0</v>
      </c>
      <c r="Q46" s="34">
        <f t="shared" si="5"/>
        <v>11706</v>
      </c>
      <c r="R46" s="6">
        <v>5</v>
      </c>
      <c r="S46" s="19">
        <v>0</v>
      </c>
      <c r="T46" s="7">
        <v>0</v>
      </c>
      <c r="U46" s="7">
        <v>51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227</v>
      </c>
      <c r="AB46" s="19">
        <v>0</v>
      </c>
      <c r="AC46" s="19">
        <v>0</v>
      </c>
      <c r="AD46" s="19">
        <v>0</v>
      </c>
      <c r="AE46" s="37">
        <f t="shared" si="6"/>
        <v>283</v>
      </c>
      <c r="AF46" s="20">
        <v>0</v>
      </c>
      <c r="AG46" s="67">
        <v>87</v>
      </c>
      <c r="AH46" s="10">
        <v>0</v>
      </c>
      <c r="AI46" s="21">
        <v>0</v>
      </c>
      <c r="AJ46" s="41">
        <f t="shared" si="3"/>
        <v>87</v>
      </c>
    </row>
    <row r="47" spans="1:36" ht="15" customHeight="1">
      <c r="A47" s="43" t="s">
        <v>85</v>
      </c>
      <c r="B47" s="44" t="s">
        <v>86</v>
      </c>
      <c r="C47" s="45">
        <f t="shared" si="4"/>
        <v>11885</v>
      </c>
      <c r="D47" s="57"/>
      <c r="E47" s="4">
        <v>3513</v>
      </c>
      <c r="F47" s="17">
        <v>0</v>
      </c>
      <c r="G47" s="5">
        <v>0</v>
      </c>
      <c r="H47" s="5">
        <v>2381</v>
      </c>
      <c r="I47" s="5">
        <v>128</v>
      </c>
      <c r="J47" s="5">
        <v>0</v>
      </c>
      <c r="K47" s="5">
        <v>0</v>
      </c>
      <c r="L47" s="5">
        <v>0</v>
      </c>
      <c r="M47" s="5">
        <v>0</v>
      </c>
      <c r="N47" s="5">
        <v>5617</v>
      </c>
      <c r="O47" s="5">
        <v>11</v>
      </c>
      <c r="P47" s="17">
        <v>0</v>
      </c>
      <c r="Q47" s="33">
        <f t="shared" si="5"/>
        <v>11650</v>
      </c>
      <c r="R47" s="2">
        <v>2</v>
      </c>
      <c r="S47" s="3">
        <v>0</v>
      </c>
      <c r="T47" s="3">
        <v>2</v>
      </c>
      <c r="U47" s="3">
        <v>5</v>
      </c>
      <c r="V47" s="3">
        <v>0</v>
      </c>
      <c r="W47" s="3">
        <v>0</v>
      </c>
      <c r="X47" s="3">
        <v>1</v>
      </c>
      <c r="Y47" s="3">
        <v>0</v>
      </c>
      <c r="Z47" s="3">
        <v>0</v>
      </c>
      <c r="AA47" s="3">
        <v>184</v>
      </c>
      <c r="AB47" s="3">
        <v>3</v>
      </c>
      <c r="AC47" s="3">
        <v>0</v>
      </c>
      <c r="AD47" s="3">
        <v>0</v>
      </c>
      <c r="AE47" s="36">
        <f t="shared" si="6"/>
        <v>197</v>
      </c>
      <c r="AF47" s="13">
        <v>0</v>
      </c>
      <c r="AG47" s="66">
        <v>38</v>
      </c>
      <c r="AH47" s="14">
        <v>0</v>
      </c>
      <c r="AI47" s="15">
        <v>0</v>
      </c>
      <c r="AJ47" s="40">
        <f t="shared" si="3"/>
        <v>38</v>
      </c>
    </row>
    <row r="48" spans="1:36" ht="15" customHeight="1">
      <c r="A48" s="46" t="s">
        <v>87</v>
      </c>
      <c r="B48" s="47" t="s">
        <v>88</v>
      </c>
      <c r="C48" s="48">
        <f t="shared" si="4"/>
        <v>5106</v>
      </c>
      <c r="D48" s="57"/>
      <c r="E48" s="8">
        <v>1375</v>
      </c>
      <c r="F48" s="9">
        <v>0</v>
      </c>
      <c r="G48" s="18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3553</v>
      </c>
      <c r="O48" s="18">
        <v>1</v>
      </c>
      <c r="P48" s="18">
        <v>0</v>
      </c>
      <c r="Q48" s="34">
        <f t="shared" si="5"/>
        <v>4929</v>
      </c>
      <c r="R48" s="6">
        <v>5</v>
      </c>
      <c r="S48" s="19">
        <v>0</v>
      </c>
      <c r="T48" s="7">
        <v>0</v>
      </c>
      <c r="U48" s="7">
        <v>5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54</v>
      </c>
      <c r="AB48" s="19">
        <v>22</v>
      </c>
      <c r="AC48" s="19">
        <v>0</v>
      </c>
      <c r="AD48" s="19">
        <v>0</v>
      </c>
      <c r="AE48" s="37">
        <f t="shared" si="6"/>
        <v>86</v>
      </c>
      <c r="AF48" s="20">
        <v>0</v>
      </c>
      <c r="AG48" s="67">
        <v>91</v>
      </c>
      <c r="AH48" s="10">
        <v>0</v>
      </c>
      <c r="AI48" s="21">
        <v>0</v>
      </c>
      <c r="AJ48" s="41">
        <f t="shared" si="3"/>
        <v>91</v>
      </c>
    </row>
    <row r="49" spans="1:36" ht="15" customHeight="1">
      <c r="A49" s="43" t="s">
        <v>89</v>
      </c>
      <c r="B49" s="44" t="s">
        <v>90</v>
      </c>
      <c r="C49" s="45">
        <f t="shared" si="4"/>
        <v>7848</v>
      </c>
      <c r="D49" s="57"/>
      <c r="E49" s="4">
        <v>5498</v>
      </c>
      <c r="F49" s="17">
        <v>0</v>
      </c>
      <c r="G49" s="5">
        <v>0</v>
      </c>
      <c r="H49" s="5">
        <v>1983</v>
      </c>
      <c r="I49" s="5">
        <v>66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30</v>
      </c>
      <c r="P49" s="17">
        <v>0</v>
      </c>
      <c r="Q49" s="33">
        <f t="shared" si="5"/>
        <v>7577</v>
      </c>
      <c r="R49" s="2">
        <v>10</v>
      </c>
      <c r="S49" s="3">
        <v>0</v>
      </c>
      <c r="T49" s="3">
        <v>1</v>
      </c>
      <c r="U49" s="3">
        <v>8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136</v>
      </c>
      <c r="AB49" s="3">
        <v>0</v>
      </c>
      <c r="AC49" s="3">
        <v>0</v>
      </c>
      <c r="AD49" s="3">
        <v>1</v>
      </c>
      <c r="AE49" s="36">
        <f t="shared" si="6"/>
        <v>156</v>
      </c>
      <c r="AF49" s="13">
        <v>0</v>
      </c>
      <c r="AG49" s="66">
        <v>115</v>
      </c>
      <c r="AH49" s="14">
        <v>0</v>
      </c>
      <c r="AI49" s="15">
        <v>0</v>
      </c>
      <c r="AJ49" s="40">
        <f t="shared" si="3"/>
        <v>115</v>
      </c>
    </row>
    <row r="50" spans="1:36" ht="15" customHeight="1">
      <c r="A50" s="46" t="s">
        <v>91</v>
      </c>
      <c r="B50" s="47" t="s">
        <v>92</v>
      </c>
      <c r="C50" s="48">
        <f t="shared" si="4"/>
        <v>16480</v>
      </c>
      <c r="D50" s="57"/>
      <c r="E50" s="8">
        <v>10554</v>
      </c>
      <c r="F50" s="9">
        <v>0</v>
      </c>
      <c r="G50" s="18">
        <v>0</v>
      </c>
      <c r="H50" s="9">
        <v>3394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2222</v>
      </c>
      <c r="O50" s="18">
        <v>32</v>
      </c>
      <c r="P50" s="18">
        <v>0</v>
      </c>
      <c r="Q50" s="34">
        <f t="shared" si="5"/>
        <v>16202</v>
      </c>
      <c r="R50" s="6">
        <v>13</v>
      </c>
      <c r="S50" s="19">
        <v>0</v>
      </c>
      <c r="T50" s="7">
        <v>1</v>
      </c>
      <c r="U50" s="7">
        <v>31</v>
      </c>
      <c r="V50" s="19">
        <v>0</v>
      </c>
      <c r="W50" s="19">
        <v>0</v>
      </c>
      <c r="X50" s="19">
        <v>2</v>
      </c>
      <c r="Y50" s="19">
        <v>0</v>
      </c>
      <c r="Z50" s="19">
        <v>0</v>
      </c>
      <c r="AA50" s="19">
        <v>193</v>
      </c>
      <c r="AB50" s="19">
        <v>1</v>
      </c>
      <c r="AC50" s="19">
        <v>0</v>
      </c>
      <c r="AD50" s="19">
        <v>3</v>
      </c>
      <c r="AE50" s="37">
        <f t="shared" si="6"/>
        <v>244</v>
      </c>
      <c r="AF50" s="20">
        <v>0</v>
      </c>
      <c r="AG50" s="67">
        <v>34</v>
      </c>
      <c r="AH50" s="10">
        <v>0</v>
      </c>
      <c r="AI50" s="21">
        <v>0</v>
      </c>
      <c r="AJ50" s="41">
        <f t="shared" si="3"/>
        <v>34</v>
      </c>
    </row>
    <row r="51" spans="1:36" ht="15" customHeight="1">
      <c r="A51" s="43" t="s">
        <v>93</v>
      </c>
      <c r="B51" s="44" t="s">
        <v>94</v>
      </c>
      <c r="C51" s="45">
        <f t="shared" si="4"/>
        <v>18358</v>
      </c>
      <c r="D51" s="57"/>
      <c r="E51" s="4">
        <v>6066</v>
      </c>
      <c r="F51" s="17">
        <v>8629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2269</v>
      </c>
      <c r="O51" s="5">
        <v>41</v>
      </c>
      <c r="P51" s="17">
        <v>0</v>
      </c>
      <c r="Q51" s="33">
        <f t="shared" si="5"/>
        <v>17005</v>
      </c>
      <c r="R51" s="2">
        <v>20</v>
      </c>
      <c r="S51" s="3">
        <v>2</v>
      </c>
      <c r="T51" s="3">
        <v>0</v>
      </c>
      <c r="U51" s="3">
        <v>6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620</v>
      </c>
      <c r="AB51" s="3">
        <v>4</v>
      </c>
      <c r="AC51" s="3">
        <v>0</v>
      </c>
      <c r="AD51" s="3">
        <v>272</v>
      </c>
      <c r="AE51" s="36">
        <f t="shared" si="6"/>
        <v>924</v>
      </c>
      <c r="AF51" s="13">
        <v>0</v>
      </c>
      <c r="AG51" s="66">
        <v>429</v>
      </c>
      <c r="AH51" s="14">
        <v>0</v>
      </c>
      <c r="AI51" s="15">
        <v>0</v>
      </c>
      <c r="AJ51" s="40">
        <f t="shared" si="3"/>
        <v>429</v>
      </c>
    </row>
    <row r="52" spans="1:36" ht="15" customHeight="1">
      <c r="A52" s="46" t="s">
        <v>95</v>
      </c>
      <c r="B52" s="47" t="s">
        <v>96</v>
      </c>
      <c r="C52" s="48">
        <f t="shared" si="4"/>
        <v>11765</v>
      </c>
      <c r="D52" s="57"/>
      <c r="E52" s="8">
        <v>6655</v>
      </c>
      <c r="F52" s="9">
        <v>3518</v>
      </c>
      <c r="G52" s="18">
        <v>0</v>
      </c>
      <c r="H52" s="9">
        <v>0</v>
      </c>
      <c r="I52" s="9">
        <v>1119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18">
        <v>27</v>
      </c>
      <c r="P52" s="18">
        <v>0</v>
      </c>
      <c r="Q52" s="34">
        <f t="shared" si="5"/>
        <v>11319</v>
      </c>
      <c r="R52" s="6">
        <v>3</v>
      </c>
      <c r="S52" s="19">
        <v>1</v>
      </c>
      <c r="T52" s="7">
        <v>0</v>
      </c>
      <c r="U52" s="7">
        <v>1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245</v>
      </c>
      <c r="AB52" s="19">
        <v>0</v>
      </c>
      <c r="AC52" s="19">
        <v>0</v>
      </c>
      <c r="AD52" s="19">
        <v>0</v>
      </c>
      <c r="AE52" s="37">
        <f t="shared" si="6"/>
        <v>250</v>
      </c>
      <c r="AF52" s="20">
        <v>0</v>
      </c>
      <c r="AG52" s="67">
        <v>196</v>
      </c>
      <c r="AH52" s="10">
        <v>0</v>
      </c>
      <c r="AI52" s="21">
        <v>0</v>
      </c>
      <c r="AJ52" s="41">
        <f t="shared" si="3"/>
        <v>196</v>
      </c>
    </row>
    <row r="53" spans="1:36" ht="15" customHeight="1">
      <c r="A53" s="43" t="s">
        <v>97</v>
      </c>
      <c r="B53" s="44" t="s">
        <v>98</v>
      </c>
      <c r="C53" s="45">
        <f t="shared" si="4"/>
        <v>29913</v>
      </c>
      <c r="D53" s="57"/>
      <c r="E53" s="4">
        <v>13969</v>
      </c>
      <c r="F53" s="17">
        <v>0</v>
      </c>
      <c r="G53" s="5">
        <v>0</v>
      </c>
      <c r="H53" s="5">
        <v>12638</v>
      </c>
      <c r="I53" s="5">
        <v>0</v>
      </c>
      <c r="J53" s="5">
        <v>0</v>
      </c>
      <c r="K53" s="5">
        <v>0</v>
      </c>
      <c r="L53" s="5">
        <v>135</v>
      </c>
      <c r="M53" s="5">
        <v>0</v>
      </c>
      <c r="N53" s="5">
        <v>0</v>
      </c>
      <c r="O53" s="5">
        <v>22</v>
      </c>
      <c r="P53" s="17">
        <v>0</v>
      </c>
      <c r="Q53" s="33">
        <f t="shared" si="5"/>
        <v>26764</v>
      </c>
      <c r="R53" s="2">
        <v>27</v>
      </c>
      <c r="S53" s="3">
        <v>0</v>
      </c>
      <c r="T53" s="3">
        <v>11</v>
      </c>
      <c r="U53" s="3">
        <v>3</v>
      </c>
      <c r="V53" s="3">
        <v>0</v>
      </c>
      <c r="W53" s="3">
        <v>2321</v>
      </c>
      <c r="X53" s="3">
        <v>0</v>
      </c>
      <c r="Y53" s="3">
        <v>0</v>
      </c>
      <c r="Z53" s="3">
        <v>0</v>
      </c>
      <c r="AA53" s="3">
        <v>186</v>
      </c>
      <c r="AB53" s="3">
        <v>0</v>
      </c>
      <c r="AC53" s="3">
        <v>0</v>
      </c>
      <c r="AD53" s="3">
        <v>0</v>
      </c>
      <c r="AE53" s="36">
        <f t="shared" si="6"/>
        <v>2548</v>
      </c>
      <c r="AF53" s="13">
        <v>0</v>
      </c>
      <c r="AG53" s="66">
        <v>601</v>
      </c>
      <c r="AH53" s="14">
        <v>0</v>
      </c>
      <c r="AI53" s="15">
        <v>0</v>
      </c>
      <c r="AJ53" s="40">
        <f t="shared" si="3"/>
        <v>601</v>
      </c>
    </row>
    <row r="54" spans="1:36" ht="15" customHeight="1">
      <c r="A54" s="46" t="s">
        <v>99</v>
      </c>
      <c r="B54" s="47" t="s">
        <v>100</v>
      </c>
      <c r="C54" s="48">
        <f t="shared" si="4"/>
        <v>17877</v>
      </c>
      <c r="D54" s="57"/>
      <c r="E54" s="8">
        <v>10886</v>
      </c>
      <c r="F54" s="9">
        <v>5152</v>
      </c>
      <c r="G54" s="18">
        <v>0</v>
      </c>
      <c r="H54" s="9">
        <v>0</v>
      </c>
      <c r="I54" s="9">
        <v>437</v>
      </c>
      <c r="J54" s="9">
        <v>11</v>
      </c>
      <c r="K54" s="9">
        <v>0</v>
      </c>
      <c r="L54" s="9">
        <v>0</v>
      </c>
      <c r="M54" s="9">
        <v>0</v>
      </c>
      <c r="N54" s="9">
        <v>0</v>
      </c>
      <c r="O54" s="18">
        <v>10</v>
      </c>
      <c r="P54" s="18">
        <v>2</v>
      </c>
      <c r="Q54" s="34">
        <f t="shared" si="5"/>
        <v>16498</v>
      </c>
      <c r="R54" s="6">
        <v>43</v>
      </c>
      <c r="S54" s="19">
        <v>4</v>
      </c>
      <c r="T54" s="7">
        <v>0</v>
      </c>
      <c r="U54" s="7">
        <v>454</v>
      </c>
      <c r="V54" s="19">
        <v>0</v>
      </c>
      <c r="W54" s="19">
        <v>0</v>
      </c>
      <c r="X54" s="19">
        <v>1</v>
      </c>
      <c r="Y54" s="19">
        <v>0</v>
      </c>
      <c r="Z54" s="19">
        <v>0</v>
      </c>
      <c r="AA54" s="19">
        <v>249</v>
      </c>
      <c r="AB54" s="19">
        <v>0</v>
      </c>
      <c r="AC54" s="19">
        <v>1</v>
      </c>
      <c r="AD54" s="19">
        <v>207</v>
      </c>
      <c r="AE54" s="37">
        <f t="shared" si="6"/>
        <v>959</v>
      </c>
      <c r="AF54" s="20">
        <v>0</v>
      </c>
      <c r="AG54" s="67">
        <v>420</v>
      </c>
      <c r="AH54" s="10">
        <v>0</v>
      </c>
      <c r="AI54" s="21">
        <v>0</v>
      </c>
      <c r="AJ54" s="41">
        <f t="shared" si="3"/>
        <v>420</v>
      </c>
    </row>
    <row r="55" spans="1:36" ht="15" customHeight="1">
      <c r="A55" s="43" t="s">
        <v>101</v>
      </c>
      <c r="B55" s="44" t="s">
        <v>102</v>
      </c>
      <c r="C55" s="45">
        <f t="shared" si="4"/>
        <v>6874</v>
      </c>
      <c r="D55" s="57"/>
      <c r="E55" s="4">
        <v>4872</v>
      </c>
      <c r="F55" s="17">
        <v>0</v>
      </c>
      <c r="G55" s="5">
        <v>0</v>
      </c>
      <c r="H55" s="5">
        <v>1687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24</v>
      </c>
      <c r="P55" s="17">
        <v>0</v>
      </c>
      <c r="Q55" s="33">
        <f t="shared" si="5"/>
        <v>6583</v>
      </c>
      <c r="R55" s="2">
        <v>3</v>
      </c>
      <c r="S55" s="3">
        <v>0</v>
      </c>
      <c r="T55" s="3">
        <v>4</v>
      </c>
      <c r="U55" s="3">
        <v>3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169</v>
      </c>
      <c r="AB55" s="3">
        <v>0</v>
      </c>
      <c r="AC55" s="3">
        <v>0</v>
      </c>
      <c r="AD55" s="3">
        <v>0</v>
      </c>
      <c r="AE55" s="36">
        <f t="shared" si="6"/>
        <v>179</v>
      </c>
      <c r="AF55" s="13">
        <v>0</v>
      </c>
      <c r="AG55" s="66">
        <v>112</v>
      </c>
      <c r="AH55" s="14">
        <v>0</v>
      </c>
      <c r="AI55" s="15">
        <v>0</v>
      </c>
      <c r="AJ55" s="40">
        <f t="shared" si="3"/>
        <v>112</v>
      </c>
    </row>
    <row r="56" spans="1:36" ht="15" customHeight="1">
      <c r="A56" s="46" t="s">
        <v>103</v>
      </c>
      <c r="B56" s="47" t="s">
        <v>104</v>
      </c>
      <c r="C56" s="48">
        <f t="shared" si="4"/>
        <v>15749</v>
      </c>
      <c r="D56" s="57"/>
      <c r="E56" s="8">
        <v>7139</v>
      </c>
      <c r="F56" s="9">
        <v>0</v>
      </c>
      <c r="G56" s="18">
        <v>0</v>
      </c>
      <c r="H56" s="9">
        <v>4721</v>
      </c>
      <c r="I56" s="9">
        <v>915</v>
      </c>
      <c r="J56" s="9">
        <v>0</v>
      </c>
      <c r="K56" s="9">
        <v>0</v>
      </c>
      <c r="L56" s="9">
        <v>0</v>
      </c>
      <c r="M56" s="9">
        <v>0</v>
      </c>
      <c r="N56" s="9">
        <v>2517</v>
      </c>
      <c r="O56" s="18">
        <v>52</v>
      </c>
      <c r="P56" s="18">
        <v>0</v>
      </c>
      <c r="Q56" s="34">
        <f t="shared" si="5"/>
        <v>15344</v>
      </c>
      <c r="R56" s="6">
        <v>14</v>
      </c>
      <c r="S56" s="19">
        <v>0</v>
      </c>
      <c r="T56" s="7">
        <v>9</v>
      </c>
      <c r="U56" s="7">
        <v>31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197</v>
      </c>
      <c r="AB56" s="19">
        <v>0</v>
      </c>
      <c r="AC56" s="19">
        <v>0</v>
      </c>
      <c r="AD56" s="19">
        <v>0</v>
      </c>
      <c r="AE56" s="37">
        <f t="shared" si="6"/>
        <v>251</v>
      </c>
      <c r="AF56" s="20">
        <v>0</v>
      </c>
      <c r="AG56" s="67">
        <v>154</v>
      </c>
      <c r="AH56" s="10">
        <v>0</v>
      </c>
      <c r="AI56" s="21">
        <v>0</v>
      </c>
      <c r="AJ56" s="41">
        <f t="shared" si="3"/>
        <v>154</v>
      </c>
    </row>
    <row r="57" spans="1:36" ht="15" customHeight="1">
      <c r="A57" s="43" t="s">
        <v>105</v>
      </c>
      <c r="B57" s="44" t="s">
        <v>106</v>
      </c>
      <c r="C57" s="45">
        <f t="shared" si="4"/>
        <v>13492</v>
      </c>
      <c r="D57" s="57"/>
      <c r="E57" s="4">
        <v>4691</v>
      </c>
      <c r="F57" s="17">
        <v>3485</v>
      </c>
      <c r="G57" s="5">
        <v>0</v>
      </c>
      <c r="H57" s="5">
        <v>4185</v>
      </c>
      <c r="I57" s="5">
        <v>0</v>
      </c>
      <c r="J57" s="5">
        <v>8</v>
      </c>
      <c r="K57" s="5">
        <v>0</v>
      </c>
      <c r="L57" s="5">
        <v>0</v>
      </c>
      <c r="M57" s="5">
        <v>0</v>
      </c>
      <c r="N57" s="5">
        <v>0</v>
      </c>
      <c r="O57" s="5">
        <v>58</v>
      </c>
      <c r="P57" s="17">
        <v>0</v>
      </c>
      <c r="Q57" s="33">
        <f t="shared" si="5"/>
        <v>12427</v>
      </c>
      <c r="R57" s="2">
        <v>18</v>
      </c>
      <c r="S57" s="3">
        <v>4</v>
      </c>
      <c r="T57" s="3">
        <v>11</v>
      </c>
      <c r="U57" s="3">
        <v>506</v>
      </c>
      <c r="V57" s="3">
        <v>0</v>
      </c>
      <c r="W57" s="3">
        <v>0</v>
      </c>
      <c r="X57" s="3">
        <v>1</v>
      </c>
      <c r="Y57" s="3">
        <v>1</v>
      </c>
      <c r="Z57" s="3">
        <v>0</v>
      </c>
      <c r="AA57" s="3">
        <v>228</v>
      </c>
      <c r="AB57" s="3">
        <v>0</v>
      </c>
      <c r="AC57" s="3">
        <v>0</v>
      </c>
      <c r="AD57" s="3">
        <v>0</v>
      </c>
      <c r="AE57" s="36">
        <f t="shared" si="6"/>
        <v>769</v>
      </c>
      <c r="AF57" s="13">
        <v>0</v>
      </c>
      <c r="AG57" s="66">
        <v>296</v>
      </c>
      <c r="AH57" s="14">
        <v>0</v>
      </c>
      <c r="AI57" s="15">
        <v>0</v>
      </c>
      <c r="AJ57" s="40">
        <f t="shared" si="3"/>
        <v>296</v>
      </c>
    </row>
    <row r="58" spans="1:36" ht="15" customHeight="1">
      <c r="A58" s="46" t="s">
        <v>107</v>
      </c>
      <c r="B58" s="47" t="s">
        <v>141</v>
      </c>
      <c r="C58" s="48">
        <f t="shared" si="4"/>
        <v>6144</v>
      </c>
      <c r="D58" s="57"/>
      <c r="E58" s="8">
        <v>2346</v>
      </c>
      <c r="F58" s="9">
        <v>3101</v>
      </c>
      <c r="G58" s="18">
        <v>0</v>
      </c>
      <c r="H58" s="9">
        <v>0</v>
      </c>
      <c r="I58" s="9">
        <v>529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18">
        <v>17</v>
      </c>
      <c r="P58" s="18">
        <v>0</v>
      </c>
      <c r="Q58" s="34">
        <f t="shared" si="5"/>
        <v>5993</v>
      </c>
      <c r="R58" s="6">
        <v>3</v>
      </c>
      <c r="S58" s="19">
        <v>0</v>
      </c>
      <c r="T58" s="7">
        <v>0</v>
      </c>
      <c r="U58" s="7">
        <v>11</v>
      </c>
      <c r="V58" s="19">
        <v>0</v>
      </c>
      <c r="W58" s="19">
        <v>0</v>
      </c>
      <c r="X58" s="19">
        <v>0</v>
      </c>
      <c r="Y58" s="19">
        <v>1</v>
      </c>
      <c r="Z58" s="19">
        <v>0</v>
      </c>
      <c r="AA58" s="19">
        <v>77</v>
      </c>
      <c r="AB58" s="19">
        <v>0</v>
      </c>
      <c r="AC58" s="19">
        <v>0</v>
      </c>
      <c r="AD58" s="19">
        <v>0</v>
      </c>
      <c r="AE58" s="37">
        <f t="shared" si="6"/>
        <v>92</v>
      </c>
      <c r="AF58" s="20">
        <v>0</v>
      </c>
      <c r="AG58" s="67">
        <v>59</v>
      </c>
      <c r="AH58" s="10">
        <v>0</v>
      </c>
      <c r="AI58" s="21">
        <v>0</v>
      </c>
      <c r="AJ58" s="41">
        <f t="shared" si="3"/>
        <v>59</v>
      </c>
    </row>
    <row r="59" spans="1:36" ht="15" customHeight="1">
      <c r="A59" s="43" t="s">
        <v>108</v>
      </c>
      <c r="B59" s="44" t="s">
        <v>109</v>
      </c>
      <c r="C59" s="45">
        <f t="shared" si="4"/>
        <v>11009</v>
      </c>
      <c r="D59" s="57"/>
      <c r="E59" s="4">
        <v>0</v>
      </c>
      <c r="F59" s="17">
        <v>8212</v>
      </c>
      <c r="G59" s="5">
        <v>0</v>
      </c>
      <c r="H59" s="5">
        <v>0</v>
      </c>
      <c r="I59" s="5">
        <v>2411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7</v>
      </c>
      <c r="P59" s="17">
        <v>0</v>
      </c>
      <c r="Q59" s="33">
        <f t="shared" si="5"/>
        <v>10630</v>
      </c>
      <c r="R59" s="2">
        <v>0</v>
      </c>
      <c r="S59" s="3">
        <v>3</v>
      </c>
      <c r="T59" s="3">
        <v>0</v>
      </c>
      <c r="U59" s="3">
        <v>3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126</v>
      </c>
      <c r="AB59" s="3">
        <v>0</v>
      </c>
      <c r="AC59" s="3">
        <v>0</v>
      </c>
      <c r="AD59" s="3">
        <v>0</v>
      </c>
      <c r="AE59" s="36">
        <f t="shared" si="6"/>
        <v>132</v>
      </c>
      <c r="AF59" s="13">
        <v>0</v>
      </c>
      <c r="AG59" s="66">
        <v>247</v>
      </c>
      <c r="AH59" s="14">
        <v>0</v>
      </c>
      <c r="AI59" s="15">
        <v>0</v>
      </c>
      <c r="AJ59" s="40">
        <f t="shared" si="3"/>
        <v>247</v>
      </c>
    </row>
    <row r="60" spans="1:36" ht="15" customHeight="1">
      <c r="A60" s="46" t="s">
        <v>110</v>
      </c>
      <c r="B60" s="47" t="s">
        <v>111</v>
      </c>
      <c r="C60" s="48">
        <f t="shared" si="4"/>
        <v>8520</v>
      </c>
      <c r="D60" s="57"/>
      <c r="E60" s="8">
        <v>4184</v>
      </c>
      <c r="F60" s="9">
        <v>0</v>
      </c>
      <c r="G60" s="18">
        <v>0</v>
      </c>
      <c r="H60" s="9">
        <v>2637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1374</v>
      </c>
      <c r="O60" s="18">
        <v>12</v>
      </c>
      <c r="P60" s="18">
        <v>0</v>
      </c>
      <c r="Q60" s="34">
        <f t="shared" si="5"/>
        <v>8207</v>
      </c>
      <c r="R60" s="6">
        <v>11</v>
      </c>
      <c r="S60" s="19">
        <v>0</v>
      </c>
      <c r="T60" s="7">
        <v>0</v>
      </c>
      <c r="U60" s="7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149</v>
      </c>
      <c r="AB60" s="19">
        <v>0</v>
      </c>
      <c r="AC60" s="19">
        <v>0</v>
      </c>
      <c r="AD60" s="19">
        <v>0</v>
      </c>
      <c r="AE60" s="37">
        <f t="shared" si="6"/>
        <v>160</v>
      </c>
      <c r="AF60" s="20">
        <v>0</v>
      </c>
      <c r="AG60" s="67">
        <v>153</v>
      </c>
      <c r="AH60" s="10">
        <v>0</v>
      </c>
      <c r="AI60" s="21">
        <v>0</v>
      </c>
      <c r="AJ60" s="41">
        <f t="shared" si="3"/>
        <v>153</v>
      </c>
    </row>
    <row r="61" spans="1:36" ht="15" customHeight="1">
      <c r="A61" s="43" t="s">
        <v>112</v>
      </c>
      <c r="B61" s="44" t="s">
        <v>113</v>
      </c>
      <c r="C61" s="45">
        <f t="shared" si="4"/>
        <v>6005</v>
      </c>
      <c r="D61" s="57"/>
      <c r="E61" s="4">
        <v>1901</v>
      </c>
      <c r="F61" s="17">
        <v>0</v>
      </c>
      <c r="G61" s="5">
        <v>0</v>
      </c>
      <c r="H61" s="5">
        <v>1354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2691</v>
      </c>
      <c r="O61" s="5">
        <v>5</v>
      </c>
      <c r="P61" s="17">
        <v>0</v>
      </c>
      <c r="Q61" s="33">
        <f t="shared" si="5"/>
        <v>5951</v>
      </c>
      <c r="R61" s="2">
        <v>7</v>
      </c>
      <c r="S61" s="3">
        <v>0</v>
      </c>
      <c r="T61" s="3">
        <v>3</v>
      </c>
      <c r="U61" s="3">
        <v>3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38</v>
      </c>
      <c r="AB61" s="3">
        <v>1</v>
      </c>
      <c r="AC61" s="3">
        <v>0</v>
      </c>
      <c r="AD61" s="3">
        <v>0</v>
      </c>
      <c r="AE61" s="36">
        <f t="shared" si="6"/>
        <v>52</v>
      </c>
      <c r="AF61" s="13">
        <v>0</v>
      </c>
      <c r="AG61" s="66">
        <v>2</v>
      </c>
      <c r="AH61" s="14">
        <v>0</v>
      </c>
      <c r="AI61" s="15">
        <v>0</v>
      </c>
      <c r="AJ61" s="40">
        <f t="shared" si="3"/>
        <v>2</v>
      </c>
    </row>
    <row r="62" spans="1:36" ht="15" customHeight="1">
      <c r="A62" s="46" t="s">
        <v>114</v>
      </c>
      <c r="B62" s="47" t="s">
        <v>115</v>
      </c>
      <c r="C62" s="48">
        <f t="shared" si="4"/>
        <v>15323</v>
      </c>
      <c r="D62" s="57"/>
      <c r="E62" s="8">
        <v>8128</v>
      </c>
      <c r="F62" s="9">
        <v>0</v>
      </c>
      <c r="G62" s="18">
        <v>0</v>
      </c>
      <c r="H62" s="9">
        <v>3069</v>
      </c>
      <c r="I62" s="9">
        <v>1696</v>
      </c>
      <c r="J62" s="9">
        <v>3</v>
      </c>
      <c r="K62" s="9">
        <v>1</v>
      </c>
      <c r="L62" s="9">
        <v>0</v>
      </c>
      <c r="M62" s="9">
        <v>0</v>
      </c>
      <c r="N62" s="9">
        <v>1805</v>
      </c>
      <c r="O62" s="18">
        <v>19</v>
      </c>
      <c r="P62" s="18">
        <v>0</v>
      </c>
      <c r="Q62" s="34">
        <f t="shared" si="5"/>
        <v>14721</v>
      </c>
      <c r="R62" s="6">
        <v>15</v>
      </c>
      <c r="S62" s="19">
        <v>0</v>
      </c>
      <c r="T62" s="7">
        <v>4</v>
      </c>
      <c r="U62" s="7">
        <v>31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243</v>
      </c>
      <c r="AB62" s="19">
        <v>1</v>
      </c>
      <c r="AC62" s="19">
        <v>0</v>
      </c>
      <c r="AD62" s="19">
        <v>0</v>
      </c>
      <c r="AE62" s="37">
        <f t="shared" si="6"/>
        <v>294</v>
      </c>
      <c r="AF62" s="20">
        <v>0</v>
      </c>
      <c r="AG62" s="67">
        <v>308</v>
      </c>
      <c r="AH62" s="10">
        <v>0</v>
      </c>
      <c r="AI62" s="21">
        <v>0</v>
      </c>
      <c r="AJ62" s="41">
        <f t="shared" si="3"/>
        <v>308</v>
      </c>
    </row>
    <row r="63" spans="1:36" ht="15" customHeight="1">
      <c r="A63" s="43" t="s">
        <v>116</v>
      </c>
      <c r="B63" s="44" t="s">
        <v>117</v>
      </c>
      <c r="C63" s="45">
        <f t="shared" si="4"/>
        <v>8913</v>
      </c>
      <c r="D63" s="57"/>
      <c r="E63" s="4">
        <v>6643</v>
      </c>
      <c r="F63" s="17">
        <v>0</v>
      </c>
      <c r="G63" s="5">
        <v>0</v>
      </c>
      <c r="H63" s="5">
        <v>1875</v>
      </c>
      <c r="I63" s="5">
        <v>58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34</v>
      </c>
      <c r="P63" s="17">
        <v>0</v>
      </c>
      <c r="Q63" s="33">
        <f t="shared" si="5"/>
        <v>8611</v>
      </c>
      <c r="R63" s="2">
        <v>26</v>
      </c>
      <c r="S63" s="3">
        <v>0</v>
      </c>
      <c r="T63" s="3">
        <v>2</v>
      </c>
      <c r="U63" s="3">
        <v>23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226</v>
      </c>
      <c r="AB63" s="3">
        <v>0</v>
      </c>
      <c r="AC63" s="3">
        <v>0</v>
      </c>
      <c r="AD63" s="3">
        <v>1</v>
      </c>
      <c r="AE63" s="36">
        <f t="shared" si="6"/>
        <v>278</v>
      </c>
      <c r="AF63" s="13">
        <v>0</v>
      </c>
      <c r="AG63" s="66">
        <v>24</v>
      </c>
      <c r="AH63" s="14">
        <v>0</v>
      </c>
      <c r="AI63" s="15">
        <v>0</v>
      </c>
      <c r="AJ63" s="40">
        <f t="shared" si="3"/>
        <v>24</v>
      </c>
    </row>
    <row r="64" spans="1:36" ht="15" customHeight="1">
      <c r="A64" s="46" t="s">
        <v>118</v>
      </c>
      <c r="B64" s="47" t="s">
        <v>119</v>
      </c>
      <c r="C64" s="48">
        <f t="shared" si="4"/>
        <v>178418</v>
      </c>
      <c r="D64" s="57"/>
      <c r="E64" s="8">
        <v>72482</v>
      </c>
      <c r="F64" s="9">
        <v>14387</v>
      </c>
      <c r="G64" s="18">
        <v>0</v>
      </c>
      <c r="H64" s="9">
        <v>44048</v>
      </c>
      <c r="I64" s="9">
        <v>5331</v>
      </c>
      <c r="J64" s="9">
        <v>86</v>
      </c>
      <c r="K64" s="9">
        <v>0</v>
      </c>
      <c r="L64" s="9">
        <v>922</v>
      </c>
      <c r="M64" s="9">
        <v>0</v>
      </c>
      <c r="N64" s="9">
        <v>8119</v>
      </c>
      <c r="O64" s="18">
        <v>549</v>
      </c>
      <c r="P64" s="18">
        <v>0</v>
      </c>
      <c r="Q64" s="34">
        <f t="shared" si="5"/>
        <v>145924</v>
      </c>
      <c r="R64" s="6">
        <v>56</v>
      </c>
      <c r="S64" s="19">
        <v>2</v>
      </c>
      <c r="T64" s="7">
        <v>18</v>
      </c>
      <c r="U64" s="7">
        <v>2624</v>
      </c>
      <c r="V64" s="19">
        <v>1</v>
      </c>
      <c r="W64" s="19">
        <v>17156</v>
      </c>
      <c r="X64" s="19">
        <v>1</v>
      </c>
      <c r="Y64" s="19">
        <v>6</v>
      </c>
      <c r="Z64" s="19">
        <v>290</v>
      </c>
      <c r="AA64" s="19">
        <v>6958</v>
      </c>
      <c r="AB64" s="19">
        <v>1</v>
      </c>
      <c r="AC64" s="19">
        <v>3</v>
      </c>
      <c r="AD64" s="19">
        <v>69</v>
      </c>
      <c r="AE64" s="37">
        <f t="shared" si="6"/>
        <v>27185</v>
      </c>
      <c r="AF64" s="20">
        <v>64</v>
      </c>
      <c r="AG64" s="67">
        <v>5245</v>
      </c>
      <c r="AH64" s="10">
        <v>0</v>
      </c>
      <c r="AI64" s="21">
        <v>0</v>
      </c>
      <c r="AJ64" s="41">
        <f t="shared" si="3"/>
        <v>5309</v>
      </c>
    </row>
    <row r="65" spans="1:36" ht="15" customHeight="1">
      <c r="A65" s="43" t="s">
        <v>120</v>
      </c>
      <c r="B65" s="44" t="s">
        <v>121</v>
      </c>
      <c r="C65" s="45">
        <f t="shared" si="4"/>
        <v>45600</v>
      </c>
      <c r="D65" s="57"/>
      <c r="E65" s="4">
        <v>15798</v>
      </c>
      <c r="F65" s="17">
        <v>0</v>
      </c>
      <c r="G65" s="5">
        <v>0</v>
      </c>
      <c r="H65" s="5">
        <v>8177</v>
      </c>
      <c r="I65" s="5">
        <v>0</v>
      </c>
      <c r="J65" s="5">
        <v>0</v>
      </c>
      <c r="K65" s="5">
        <v>0</v>
      </c>
      <c r="L65" s="5">
        <v>322</v>
      </c>
      <c r="M65" s="5">
        <v>0</v>
      </c>
      <c r="N65" s="5">
        <v>12685</v>
      </c>
      <c r="O65" s="5">
        <v>15</v>
      </c>
      <c r="P65" s="17">
        <v>0</v>
      </c>
      <c r="Q65" s="33">
        <f t="shared" si="5"/>
        <v>36997</v>
      </c>
      <c r="R65" s="2">
        <v>35</v>
      </c>
      <c r="S65" s="3">
        <v>0</v>
      </c>
      <c r="T65" s="3">
        <v>15</v>
      </c>
      <c r="U65" s="3">
        <v>30</v>
      </c>
      <c r="V65" s="3">
        <v>0</v>
      </c>
      <c r="W65" s="3">
        <v>6835</v>
      </c>
      <c r="X65" s="3">
        <v>0</v>
      </c>
      <c r="Y65" s="3">
        <v>0</v>
      </c>
      <c r="Z65" s="3">
        <v>0</v>
      </c>
      <c r="AA65" s="3">
        <v>584</v>
      </c>
      <c r="AB65" s="3">
        <v>5</v>
      </c>
      <c r="AC65" s="3">
        <v>1</v>
      </c>
      <c r="AD65" s="3">
        <v>67</v>
      </c>
      <c r="AE65" s="36">
        <f t="shared" si="6"/>
        <v>7572</v>
      </c>
      <c r="AF65" s="13">
        <v>0</v>
      </c>
      <c r="AG65" s="66">
        <v>1031</v>
      </c>
      <c r="AH65" s="14">
        <v>0</v>
      </c>
      <c r="AI65" s="15">
        <v>0</v>
      </c>
      <c r="AJ65" s="40">
        <f t="shared" si="3"/>
        <v>1031</v>
      </c>
    </row>
    <row r="66" spans="1:36" ht="15" customHeight="1" thickBot="1">
      <c r="A66" s="46" t="s">
        <v>122</v>
      </c>
      <c r="B66" s="47" t="s">
        <v>123</v>
      </c>
      <c r="C66" s="48">
        <f t="shared" si="4"/>
        <v>8742</v>
      </c>
      <c r="D66" s="57"/>
      <c r="E66" s="8">
        <v>6800</v>
      </c>
      <c r="F66" s="9">
        <v>0</v>
      </c>
      <c r="G66" s="18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1653</v>
      </c>
      <c r="O66" s="18">
        <v>34</v>
      </c>
      <c r="P66" s="18">
        <v>0</v>
      </c>
      <c r="Q66" s="34">
        <f t="shared" si="5"/>
        <v>8487</v>
      </c>
      <c r="R66" s="11">
        <v>17</v>
      </c>
      <c r="S66" s="22">
        <v>0</v>
      </c>
      <c r="T66" s="12">
        <v>0</v>
      </c>
      <c r="U66" s="12">
        <v>22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201</v>
      </c>
      <c r="AB66" s="22">
        <v>0</v>
      </c>
      <c r="AC66" s="22">
        <v>0</v>
      </c>
      <c r="AD66" s="22">
        <v>0</v>
      </c>
      <c r="AE66" s="38">
        <f t="shared" si="6"/>
        <v>240</v>
      </c>
      <c r="AF66" s="23">
        <v>0</v>
      </c>
      <c r="AG66" s="68">
        <v>15</v>
      </c>
      <c r="AH66" s="16">
        <v>0</v>
      </c>
      <c r="AI66" s="24">
        <v>0</v>
      </c>
      <c r="AJ66" s="42">
        <f t="shared" si="3"/>
        <v>15</v>
      </c>
    </row>
    <row r="67" spans="1:36" ht="25.5" customHeight="1" thickBot="1">
      <c r="A67" s="70" t="s">
        <v>144</v>
      </c>
      <c r="B67" s="71"/>
      <c r="C67" s="61">
        <f>SUM(C3:C66)</f>
        <v>1418201</v>
      </c>
      <c r="D67" s="58"/>
      <c r="E67" s="25">
        <f aca="true" t="shared" si="7" ref="E67:AJ67">SUM(E3:E66)</f>
        <v>596735</v>
      </c>
      <c r="F67" s="26">
        <f t="shared" si="7"/>
        <v>145542</v>
      </c>
      <c r="G67" s="26">
        <f t="shared" si="7"/>
        <v>237</v>
      </c>
      <c r="H67" s="26">
        <f t="shared" si="7"/>
        <v>178281</v>
      </c>
      <c r="I67" s="26">
        <f t="shared" si="7"/>
        <v>50331</v>
      </c>
      <c r="J67" s="26">
        <f t="shared" si="7"/>
        <v>562</v>
      </c>
      <c r="K67" s="26">
        <f t="shared" si="7"/>
        <v>3</v>
      </c>
      <c r="L67" s="26">
        <f t="shared" si="7"/>
        <v>4028</v>
      </c>
      <c r="M67" s="26">
        <f t="shared" si="7"/>
        <v>61</v>
      </c>
      <c r="N67" s="26">
        <f t="shared" si="7"/>
        <v>153107</v>
      </c>
      <c r="O67" s="26">
        <f t="shared" si="7"/>
        <v>2781</v>
      </c>
      <c r="P67" s="26">
        <f t="shared" si="7"/>
        <v>152</v>
      </c>
      <c r="Q67" s="60">
        <f t="shared" si="7"/>
        <v>1131820</v>
      </c>
      <c r="R67" s="27">
        <f t="shared" si="7"/>
        <v>1963</v>
      </c>
      <c r="S67" s="28">
        <f t="shared" si="7"/>
        <v>83</v>
      </c>
      <c r="T67" s="28">
        <f t="shared" si="7"/>
        <v>251</v>
      </c>
      <c r="U67" s="28">
        <f t="shared" si="7"/>
        <v>33003</v>
      </c>
      <c r="V67" s="28">
        <f t="shared" si="7"/>
        <v>35</v>
      </c>
      <c r="W67" s="28">
        <f t="shared" si="7"/>
        <v>137866</v>
      </c>
      <c r="X67" s="28">
        <f t="shared" si="7"/>
        <v>20044</v>
      </c>
      <c r="Y67" s="28">
        <f t="shared" si="7"/>
        <v>51</v>
      </c>
      <c r="Z67" s="28">
        <f t="shared" si="7"/>
        <v>304</v>
      </c>
      <c r="AA67" s="28">
        <f t="shared" si="7"/>
        <v>56376</v>
      </c>
      <c r="AB67" s="28">
        <f t="shared" si="7"/>
        <v>193</v>
      </c>
      <c r="AC67" s="28">
        <f t="shared" si="7"/>
        <v>17</v>
      </c>
      <c r="AD67" s="28">
        <f t="shared" si="7"/>
        <v>6085</v>
      </c>
      <c r="AE67" s="62">
        <f t="shared" si="7"/>
        <v>256271</v>
      </c>
      <c r="AF67" s="29">
        <f t="shared" si="7"/>
        <v>235</v>
      </c>
      <c r="AG67" s="69">
        <f t="shared" si="7"/>
        <v>29871</v>
      </c>
      <c r="AH67" s="30">
        <f t="shared" si="7"/>
        <v>3</v>
      </c>
      <c r="AI67" s="31">
        <f t="shared" si="7"/>
        <v>1</v>
      </c>
      <c r="AJ67" s="63">
        <f t="shared" si="7"/>
        <v>30110</v>
      </c>
    </row>
    <row r="69" spans="1:14" ht="33.75" customHeight="1">
      <c r="A69" s="72" t="s">
        <v>165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64"/>
      <c r="N69" s="64"/>
    </row>
  </sheetData>
  <sheetProtection/>
  <mergeCells count="7">
    <mergeCell ref="A67:B67"/>
    <mergeCell ref="A69:L69"/>
    <mergeCell ref="E1:Q1"/>
    <mergeCell ref="R1:AE1"/>
    <mergeCell ref="AF1:A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2015-02-04T23:57:49Z</dcterms:modified>
  <cp:category/>
  <cp:version/>
  <cp:contentType/>
  <cp:contentStatus/>
</cp:coreProperties>
</file>