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<sst xmlns="http://schemas.openxmlformats.org/spreadsheetml/2006/main" count="58" uniqueCount="35">
  <si>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</si>
  <si>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</si>
  <si>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</si>
  <si>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</si>
  <si>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</si>
  <si>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</si>
  <si>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</si>
  <si>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</si>
  <si>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</si>
  <si>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</si>
  <si>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</si>
  <si>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Comfenalco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</si>
  <si>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</si>
  <si>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</si>
  <si>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</si>
  <si>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</si>
  <si>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</si>
  <si>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</si>
  <si>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</si>
  <si>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</si>
  <si>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</si>
  <si>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</si>
  <si>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</si>
  <si>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</si>
  <si>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</si>
  <si>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</si>
  <si>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</si>
  <si>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</si>
  <si>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</si>
  <si>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</si>
  <si>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</si>
  <si>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</si>
  <si>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</si>
  <si>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CUADRO COMPARATIVO 2013 / 2014</t>
  </si>
  <si>
    <t>FUENTE: Bodega de Datos de SISPRO (SGD) – Afiliados a Salud, Diciembre de 2009 – Septiembre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</si>
</sst>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0" fontId="36" fillId="15" borderId="24" xfId="0" applyFont="1" applyFill="1" applyBorder="1" applyAlignment="1">
      <alignment vertical="center"/>
    </xf>
    <xf numFmtId="164" fontId="36" fillId="15" borderId="25" xfId="0" applyNumberFormat="1" applyFont="1" applyFill="1" applyBorder="1" applyAlignment="1">
      <alignment vertical="center"/>
    </xf>
    <xf numFmtId="164" fontId="36" fillId="15" borderId="26" xfId="0" applyNumberFormat="1" applyFont="1" applyFill="1" applyBorder="1" applyAlignment="1">
      <alignment vertical="center"/>
    </xf>
    <xf numFmtId="164" fontId="36" fillId="15" borderId="27" xfId="0" applyNumberFormat="1" applyFont="1" applyFill="1" applyBorder="1" applyAlignment="1">
      <alignment vertical="center"/>
    </xf>
    <xf numFmtId="164" fontId="36" fillId="15" borderId="28" xfId="0" applyNumberFormat="1" applyFont="1" applyFill="1" applyBorder="1" applyAlignment="1">
      <alignment vertical="center"/>
    </xf>
    <xf numFmtId="164" fontId="36" fillId="15" borderId="24" xfId="0" applyNumberFormat="1" applyFont="1" applyFill="1" applyBorder="1" applyAlignment="1">
      <alignment vertic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37" fillId="0" borderId="27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25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31" xfId="52" applyFont="1" applyFill="1" applyBorder="1" applyAlignment="1">
      <alignment horizontal="center" vertical="center"/>
      <protection/>
    </xf>
    <xf numFmtId="164" fontId="1" fillId="3" borderId="32" xfId="47" applyNumberFormat="1" applyFont="1" applyFill="1" applyBorder="1" applyAlignment="1">
      <alignment horizontal="right" vertical="center" wrapText="1"/>
    </xf>
    <xf numFmtId="164" fontId="1" fillId="9" borderId="33" xfId="47" applyNumberFormat="1" applyFont="1" applyFill="1" applyBorder="1" applyAlignment="1">
      <alignment horizontal="right" vertical="center" wrapText="1"/>
    </xf>
    <xf numFmtId="164" fontId="36" fillId="15" borderId="34" xfId="0" applyNumberFormat="1" applyFont="1" applyFill="1" applyBorder="1" applyAlignment="1">
      <alignment vertic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5" borderId="38" xfId="52" applyFont="1" applyFill="1" applyBorder="1" applyAlignment="1">
      <alignment horizontal="center" vertical="center" wrapText="1"/>
      <protection/>
    </xf>
    <xf numFmtId="0" fontId="2" fillId="15" borderId="39" xfId="52" applyFont="1" applyFill="1" applyBorder="1" applyAlignment="1">
      <alignment horizontal="center" vertical="center" wrapText="1"/>
      <protection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27" xfId="0" applyFont="1" applyFill="1" applyBorder="1" applyAlignment="1">
      <alignment horizontal="center" vertical="center" wrapText="1"/>
    </xf>
    <xf numFmtId="0" fontId="2" fillId="15" borderId="38" xfId="52" applyFont="1" applyFill="1" applyBorder="1" applyAlignment="1">
      <alignment horizontal="center" vertical="center"/>
      <protection/>
    </xf>
    <xf numFmtId="0" fontId="2" fillId="15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5" borderId="35" xfId="0" applyFont="1" applyFill="1" applyBorder="1" applyAlignment="1">
      <alignment horizontal="center" vertical="center" wrapText="1"/>
    </xf>
    <xf numFmtId="0" fontId="36" fillId="15" borderId="36" xfId="0" applyFont="1" applyFill="1" applyBorder="1" applyAlignment="1">
      <alignment horizontal="center" vertical="center" wrapText="1"/>
    </xf>
    <xf numFmtId="0" fontId="36" fillId="15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45"/>
          <c:w val="0.957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Contributivo!$C$23:$G$23</c:f>
              <c:strCache/>
            </c:strRef>
          </c:cat>
          <c:val>
            <c:numRef>
              <c:f>Contributivo!$C$24:$G$24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Contributivo!$C$23:$G$23</c:f>
              <c:strCache/>
            </c:strRef>
          </c:cat>
          <c:val>
            <c:numRef>
              <c:f>Contributivo!$C$25:$G$25</c:f>
              <c:numCache/>
            </c:numRef>
          </c:val>
          <c:shape val="box"/>
        </c:ser>
        <c:shape val="box"/>
        <c:axId val="66478515"/>
        <c:axId val="61435724"/>
      </c:bar3DChart>
      <c:catAx>
        <c:axId val="664785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5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123825</xdr:rowOff>
    </xdr:from>
    <xdr:to>
      <xdr:col>9</xdr:col>
      <xdr:colOff>76200</xdr:colOff>
      <xdr:row>41</xdr:row>
      <xdr:rowOff>9525</xdr:rowOff>
    </xdr:to>
    <xdr:graphicFrame>
      <xdr:nvGraphicFramePr>
        <xdr:cNvPr id="1" name="2 Gráfico"/>
        <xdr:cNvGraphicFramePr/>
      </xdr:nvGraphicFramePr>
      <xdr:xfrm>
        <a:off x="1962150" y="5648325"/>
        <a:ext cx="4724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21.421875" style="0" bestFit="1" customWidth="1"/>
    <col min="2" max="2" width="8.00390625" style="0" bestFit="1" customWidth="1"/>
    <col min="3" max="6" width="9.421875" style="0" bestFit="1" customWidth="1"/>
    <col min="7" max="7" width="11.57421875" style="0" bestFit="1" customWidth="1"/>
    <col min="8" max="8" width="9.421875" style="0" bestFit="1" customWidth="1"/>
    <col min="9" max="9" width="11.00390625" style="0" bestFit="1" customWidth="1"/>
    <col min="10" max="10" width="10.140625" style="0" bestFit="1" customWidth="1"/>
    <col min="11" max="11" width="8.28125" style="0" bestFit="1" customWidth="1"/>
    <col min="12" max="16" width="9.421875" style="0" bestFit="1" customWidth="1"/>
    <col min="17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57421875" style="0" bestFit="1" customWidth="1"/>
    <col min="32" max="32" width="9.7109375" style="0" bestFit="1" customWidth="1"/>
  </cols>
  <sheetData>
    <row r="1" spans="1:32" ht="18.75" customHeight="1" thickBot="1">
      <c r="A1" s="43" t="s">
        <v>24</v>
      </c>
      <c r="B1" s="45" t="s">
        <v>25</v>
      </c>
      <c r="C1" s="46"/>
      <c r="D1" s="46"/>
      <c r="E1" s="46"/>
      <c r="F1" s="46"/>
      <c r="G1" s="46"/>
      <c r="H1" s="46"/>
      <c r="I1" s="46"/>
      <c r="J1" s="47"/>
      <c r="K1" s="51" t="s">
        <v>26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30</v>
      </c>
      <c r="X1" s="52"/>
      <c r="Y1" s="52"/>
      <c r="Z1" s="52"/>
      <c r="AA1" s="52"/>
      <c r="AB1" s="52"/>
      <c r="AC1" s="52"/>
      <c r="AD1" s="52"/>
      <c r="AE1" s="53"/>
      <c r="AF1" s="48" t="s">
        <v>23</v>
      </c>
    </row>
    <row r="2" spans="1:32" ht="18.75" customHeight="1" thickBot="1">
      <c r="A2" s="44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27</v>
      </c>
      <c r="L2" s="2" t="s">
        <v>28</v>
      </c>
      <c r="M2" s="2" t="s">
        <v>29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27</v>
      </c>
      <c r="X2" s="36" t="s">
        <v>28</v>
      </c>
      <c r="Y2" s="36" t="s">
        <v>29</v>
      </c>
      <c r="Z2" s="36" t="s">
        <v>0</v>
      </c>
      <c r="AA2" s="36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49"/>
    </row>
    <row r="3" spans="1:32" ht="16.5" customHeight="1">
      <c r="A3" s="5" t="s">
        <v>9</v>
      </c>
      <c r="B3" s="6">
        <v>1683</v>
      </c>
      <c r="C3" s="7">
        <v>5413</v>
      </c>
      <c r="D3" s="7">
        <v>6106</v>
      </c>
      <c r="E3" s="7">
        <v>6032</v>
      </c>
      <c r="F3" s="7">
        <v>6135</v>
      </c>
      <c r="G3" s="7">
        <v>6698</v>
      </c>
      <c r="H3" s="7">
        <v>7799</v>
      </c>
      <c r="I3" s="7">
        <v>8509</v>
      </c>
      <c r="J3" s="8">
        <v>9423</v>
      </c>
      <c r="K3" s="6">
        <v>2029</v>
      </c>
      <c r="L3" s="7">
        <v>7506</v>
      </c>
      <c r="M3" s="7">
        <v>6807</v>
      </c>
      <c r="N3" s="9">
        <v>6934</v>
      </c>
      <c r="O3" s="9">
        <v>7073</v>
      </c>
      <c r="P3" s="9">
        <v>6577</v>
      </c>
      <c r="Q3" s="9">
        <v>6706</v>
      </c>
      <c r="R3" s="9">
        <v>6893</v>
      </c>
      <c r="S3" s="9">
        <v>7084</v>
      </c>
      <c r="T3" s="9">
        <v>7320</v>
      </c>
      <c r="U3" s="9">
        <v>7406</v>
      </c>
      <c r="V3" s="8">
        <v>7570</v>
      </c>
      <c r="W3" s="6">
        <v>7466</v>
      </c>
      <c r="X3" s="37">
        <v>5669</v>
      </c>
      <c r="Y3" s="37">
        <v>6402</v>
      </c>
      <c r="Z3" s="37">
        <v>6841</v>
      </c>
      <c r="AA3" s="37">
        <v>7083</v>
      </c>
      <c r="AB3" s="7">
        <v>6781</v>
      </c>
      <c r="AC3" s="7">
        <v>6092</v>
      </c>
      <c r="AD3" s="7">
        <v>6114</v>
      </c>
      <c r="AE3" s="7">
        <v>6493</v>
      </c>
      <c r="AF3" s="10">
        <f>AVERAGE(B3:AE3)</f>
        <v>6554.8</v>
      </c>
    </row>
    <row r="4" spans="1:32" ht="16.5" customHeight="1">
      <c r="A4" s="11" t="s">
        <v>10</v>
      </c>
      <c r="B4" s="12">
        <v>59</v>
      </c>
      <c r="C4" s="13">
        <v>64</v>
      </c>
      <c r="D4" s="13">
        <v>64</v>
      </c>
      <c r="E4" s="13">
        <v>64</v>
      </c>
      <c r="F4" s="13">
        <v>65</v>
      </c>
      <c r="G4" s="13">
        <v>65</v>
      </c>
      <c r="H4" s="13">
        <v>66</v>
      </c>
      <c r="I4" s="13">
        <v>70</v>
      </c>
      <c r="J4" s="14">
        <v>66</v>
      </c>
      <c r="K4" s="12">
        <v>60</v>
      </c>
      <c r="L4" s="13">
        <v>68</v>
      </c>
      <c r="M4" s="13">
        <v>70</v>
      </c>
      <c r="N4" s="15">
        <v>73</v>
      </c>
      <c r="O4" s="15">
        <v>74</v>
      </c>
      <c r="P4" s="15">
        <v>75</v>
      </c>
      <c r="Q4" s="15">
        <v>73</v>
      </c>
      <c r="R4" s="15">
        <v>76</v>
      </c>
      <c r="S4" s="15">
        <v>14</v>
      </c>
      <c r="T4" s="15">
        <v>3</v>
      </c>
      <c r="U4" s="15">
        <v>2</v>
      </c>
      <c r="V4" s="14">
        <v>0</v>
      </c>
      <c r="W4" s="12">
        <v>0</v>
      </c>
      <c r="X4" s="38">
        <v>0</v>
      </c>
      <c r="Y4" s="38">
        <v>0</v>
      </c>
      <c r="Z4" s="38">
        <v>0</v>
      </c>
      <c r="AA4" s="38">
        <v>77</v>
      </c>
      <c r="AB4" s="13">
        <v>0</v>
      </c>
      <c r="AC4" s="13">
        <v>0</v>
      </c>
      <c r="AD4" s="13">
        <v>0</v>
      </c>
      <c r="AE4" s="13">
        <v>0</v>
      </c>
      <c r="AF4" s="16">
        <f>AVERAGE(B4:AE4)</f>
        <v>41.6</v>
      </c>
    </row>
    <row r="5" spans="1:32" ht="16.5" customHeight="1">
      <c r="A5" s="5" t="s">
        <v>11</v>
      </c>
      <c r="B5" s="6">
        <v>7</v>
      </c>
      <c r="C5" s="7">
        <v>19</v>
      </c>
      <c r="D5" s="7">
        <v>20</v>
      </c>
      <c r="E5" s="7">
        <v>21</v>
      </c>
      <c r="F5" s="7">
        <v>21</v>
      </c>
      <c r="G5" s="7">
        <v>20</v>
      </c>
      <c r="H5" s="7">
        <v>4</v>
      </c>
      <c r="I5" s="7">
        <v>5</v>
      </c>
      <c r="J5" s="8">
        <v>5</v>
      </c>
      <c r="K5" s="6">
        <v>2</v>
      </c>
      <c r="L5" s="7">
        <v>4</v>
      </c>
      <c r="M5" s="7">
        <v>4</v>
      </c>
      <c r="N5" s="9">
        <v>5</v>
      </c>
      <c r="O5" s="9">
        <v>5</v>
      </c>
      <c r="P5" s="9">
        <v>6</v>
      </c>
      <c r="Q5" s="9">
        <v>0</v>
      </c>
      <c r="R5" s="9">
        <v>1</v>
      </c>
      <c r="S5" s="9">
        <v>1</v>
      </c>
      <c r="T5" s="9">
        <v>1</v>
      </c>
      <c r="U5" s="9">
        <v>1</v>
      </c>
      <c r="V5" s="8">
        <v>1</v>
      </c>
      <c r="W5" s="6">
        <v>1</v>
      </c>
      <c r="X5" s="37">
        <v>0</v>
      </c>
      <c r="Y5" s="37">
        <v>1</v>
      </c>
      <c r="Z5" s="37">
        <v>1</v>
      </c>
      <c r="AA5" s="37">
        <v>5</v>
      </c>
      <c r="AB5" s="7">
        <v>0</v>
      </c>
      <c r="AC5" s="7">
        <v>0</v>
      </c>
      <c r="AD5" s="7">
        <v>0</v>
      </c>
      <c r="AE5" s="7">
        <v>0</v>
      </c>
      <c r="AF5" s="10">
        <f>AVERAGE(B5:AE5)</f>
        <v>5.366666666666666</v>
      </c>
    </row>
    <row r="6" spans="1:32" ht="16.5" customHeight="1">
      <c r="A6" s="11" t="s">
        <v>31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4">
        <v>0</v>
      </c>
      <c r="K6" s="12">
        <v>0</v>
      </c>
      <c r="L6" s="13">
        <v>0</v>
      </c>
      <c r="M6" s="13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4">
        <v>0</v>
      </c>
      <c r="W6" s="12">
        <v>7</v>
      </c>
      <c r="X6" s="38">
        <v>2</v>
      </c>
      <c r="Y6" s="38">
        <v>1</v>
      </c>
      <c r="Z6" s="38">
        <v>3</v>
      </c>
      <c r="AA6" s="38">
        <v>0</v>
      </c>
      <c r="AB6" s="13">
        <v>0</v>
      </c>
      <c r="AC6" s="13">
        <v>0</v>
      </c>
      <c r="AD6" s="13">
        <v>0</v>
      </c>
      <c r="AE6" s="13">
        <v>0</v>
      </c>
      <c r="AF6" s="16">
        <f aca="true" t="shared" si="0" ref="AF6:AF17">AVERAGE(B6:AE6)</f>
        <v>0.43333333333333335</v>
      </c>
    </row>
    <row r="7" spans="1:32" ht="16.5" customHeight="1">
      <c r="A7" s="5" t="s">
        <v>12</v>
      </c>
      <c r="B7" s="6">
        <v>9035</v>
      </c>
      <c r="C7" s="7">
        <v>35041</v>
      </c>
      <c r="D7" s="7">
        <v>35881</v>
      </c>
      <c r="E7" s="7">
        <v>35654</v>
      </c>
      <c r="F7" s="7">
        <v>34231</v>
      </c>
      <c r="G7" s="7">
        <v>34494</v>
      </c>
      <c r="H7" s="7">
        <v>34544</v>
      </c>
      <c r="I7" s="7">
        <v>34619</v>
      </c>
      <c r="J7" s="8">
        <v>34424</v>
      </c>
      <c r="K7" s="6">
        <v>8254</v>
      </c>
      <c r="L7" s="7">
        <v>32269</v>
      </c>
      <c r="M7" s="7">
        <v>32639</v>
      </c>
      <c r="N7" s="9">
        <v>32231</v>
      </c>
      <c r="O7" s="9">
        <v>33022</v>
      </c>
      <c r="P7" s="9">
        <v>33112</v>
      </c>
      <c r="Q7" s="9">
        <v>33069</v>
      </c>
      <c r="R7" s="9">
        <v>33246</v>
      </c>
      <c r="S7" s="9">
        <v>32920</v>
      </c>
      <c r="T7" s="9">
        <v>33042</v>
      </c>
      <c r="U7" s="9">
        <v>33101</v>
      </c>
      <c r="V7" s="8">
        <v>33335</v>
      </c>
      <c r="W7" s="6">
        <v>32689</v>
      </c>
      <c r="X7" s="37">
        <v>31903</v>
      </c>
      <c r="Y7" s="37">
        <v>32258</v>
      </c>
      <c r="Z7" s="37">
        <v>32974</v>
      </c>
      <c r="AA7" s="37">
        <v>33025</v>
      </c>
      <c r="AB7" s="7">
        <v>33346</v>
      </c>
      <c r="AC7" s="7">
        <v>33276</v>
      </c>
      <c r="AD7" s="7">
        <v>33265</v>
      </c>
      <c r="AE7" s="7">
        <v>33215</v>
      </c>
      <c r="AF7" s="10">
        <f t="shared" si="0"/>
        <v>31803.8</v>
      </c>
    </row>
    <row r="8" spans="1:32" ht="16.5" customHeight="1">
      <c r="A8" s="11" t="s">
        <v>13</v>
      </c>
      <c r="B8" s="12">
        <v>29</v>
      </c>
      <c r="C8" s="13">
        <v>40</v>
      </c>
      <c r="D8" s="13">
        <v>42</v>
      </c>
      <c r="E8" s="13">
        <v>39</v>
      </c>
      <c r="F8" s="13">
        <v>40</v>
      </c>
      <c r="G8" s="13">
        <v>40</v>
      </c>
      <c r="H8" s="13">
        <v>41</v>
      </c>
      <c r="I8" s="13">
        <v>36</v>
      </c>
      <c r="J8" s="14">
        <v>35</v>
      </c>
      <c r="K8" s="12">
        <v>22</v>
      </c>
      <c r="L8" s="13">
        <v>33</v>
      </c>
      <c r="M8" s="13">
        <v>34</v>
      </c>
      <c r="N8" s="15">
        <v>33</v>
      </c>
      <c r="O8" s="15">
        <v>38</v>
      </c>
      <c r="P8" s="15">
        <v>33</v>
      </c>
      <c r="Q8" s="15">
        <v>35</v>
      </c>
      <c r="R8" s="15">
        <v>35</v>
      </c>
      <c r="S8" s="15">
        <v>34</v>
      </c>
      <c r="T8" s="15">
        <v>33</v>
      </c>
      <c r="U8" s="15">
        <v>33</v>
      </c>
      <c r="V8" s="14">
        <v>31</v>
      </c>
      <c r="W8" s="12">
        <v>32</v>
      </c>
      <c r="X8" s="38">
        <v>37</v>
      </c>
      <c r="Y8" s="38">
        <v>40</v>
      </c>
      <c r="Z8" s="38">
        <v>40</v>
      </c>
      <c r="AA8" s="38">
        <v>38</v>
      </c>
      <c r="AB8" s="13">
        <v>39</v>
      </c>
      <c r="AC8" s="13">
        <v>37</v>
      </c>
      <c r="AD8" s="13">
        <v>37</v>
      </c>
      <c r="AE8" s="13">
        <v>36</v>
      </c>
      <c r="AF8" s="16">
        <f t="shared" si="0"/>
        <v>35.733333333333334</v>
      </c>
    </row>
    <row r="9" spans="1:32" ht="16.5" customHeight="1">
      <c r="A9" s="5" t="s">
        <v>15</v>
      </c>
      <c r="B9" s="6">
        <v>49005</v>
      </c>
      <c r="C9" s="7">
        <v>144352</v>
      </c>
      <c r="D9" s="7">
        <v>147698</v>
      </c>
      <c r="E9" s="7">
        <v>145914</v>
      </c>
      <c r="F9" s="7">
        <v>144063</v>
      </c>
      <c r="G9" s="7">
        <v>144998</v>
      </c>
      <c r="H9" s="7">
        <v>144960</v>
      </c>
      <c r="I9" s="7">
        <v>146108</v>
      </c>
      <c r="J9" s="8">
        <v>145309</v>
      </c>
      <c r="K9" s="6">
        <v>47130</v>
      </c>
      <c r="L9" s="7">
        <v>137216</v>
      </c>
      <c r="M9" s="7">
        <v>139345</v>
      </c>
      <c r="N9" s="9">
        <v>139659</v>
      </c>
      <c r="O9" s="9">
        <v>140175</v>
      </c>
      <c r="P9" s="9">
        <v>141254</v>
      </c>
      <c r="Q9" s="9">
        <v>139174</v>
      </c>
      <c r="R9" s="9">
        <v>138800</v>
      </c>
      <c r="S9" s="9">
        <v>137475</v>
      </c>
      <c r="T9" s="9">
        <v>137052</v>
      </c>
      <c r="U9" s="9">
        <v>137802</v>
      </c>
      <c r="V9" s="8">
        <v>138426</v>
      </c>
      <c r="W9" s="6">
        <v>133680</v>
      </c>
      <c r="X9" s="37">
        <v>132054</v>
      </c>
      <c r="Y9" s="37">
        <v>134584</v>
      </c>
      <c r="Z9" s="37">
        <v>134730</v>
      </c>
      <c r="AA9" s="37">
        <v>140175</v>
      </c>
      <c r="AB9" s="7">
        <v>136948</v>
      </c>
      <c r="AC9" s="7">
        <v>137068</v>
      </c>
      <c r="AD9" s="7">
        <v>140481</v>
      </c>
      <c r="AE9" s="7">
        <v>141950</v>
      </c>
      <c r="AF9" s="10">
        <f t="shared" si="0"/>
        <v>133919.5</v>
      </c>
    </row>
    <row r="10" spans="1:32" ht="16.5" customHeight="1">
      <c r="A10" s="11" t="s">
        <v>16</v>
      </c>
      <c r="B10" s="12">
        <v>1264</v>
      </c>
      <c r="C10" s="13">
        <v>7485</v>
      </c>
      <c r="D10" s="13">
        <v>7617</v>
      </c>
      <c r="E10" s="13">
        <v>7518</v>
      </c>
      <c r="F10" s="13">
        <v>7575</v>
      </c>
      <c r="G10" s="13">
        <v>7567</v>
      </c>
      <c r="H10" s="13">
        <v>7613</v>
      </c>
      <c r="I10" s="13">
        <v>7926</v>
      </c>
      <c r="J10" s="14">
        <v>8040</v>
      </c>
      <c r="K10" s="12">
        <v>1296</v>
      </c>
      <c r="L10" s="13">
        <v>7987</v>
      </c>
      <c r="M10" s="13">
        <v>8102</v>
      </c>
      <c r="N10" s="15">
        <v>8422</v>
      </c>
      <c r="O10" s="15">
        <v>8933</v>
      </c>
      <c r="P10" s="15">
        <v>9749</v>
      </c>
      <c r="Q10" s="15">
        <v>10499</v>
      </c>
      <c r="R10" s="15">
        <v>11232</v>
      </c>
      <c r="S10" s="15">
        <v>12405</v>
      </c>
      <c r="T10" s="15">
        <v>13581</v>
      </c>
      <c r="U10" s="15">
        <v>14004</v>
      </c>
      <c r="V10" s="14">
        <v>14845</v>
      </c>
      <c r="W10" s="12">
        <v>15233</v>
      </c>
      <c r="X10" s="38">
        <v>15495</v>
      </c>
      <c r="Y10" s="38">
        <v>16273</v>
      </c>
      <c r="Z10" s="38">
        <v>17057</v>
      </c>
      <c r="AA10" s="38">
        <v>9436</v>
      </c>
      <c r="AB10" s="13">
        <v>18420</v>
      </c>
      <c r="AC10" s="13">
        <v>18573</v>
      </c>
      <c r="AD10" s="13">
        <v>18854</v>
      </c>
      <c r="AE10" s="13">
        <v>19140</v>
      </c>
      <c r="AF10" s="16">
        <f t="shared" si="0"/>
        <v>11071.366666666667</v>
      </c>
    </row>
    <row r="11" spans="1:32" ht="16.5" customHeight="1">
      <c r="A11" s="5" t="s">
        <v>17</v>
      </c>
      <c r="B11" s="6">
        <v>45</v>
      </c>
      <c r="C11" s="7">
        <v>52</v>
      </c>
      <c r="D11" s="7">
        <v>52</v>
      </c>
      <c r="E11" s="7">
        <v>50</v>
      </c>
      <c r="F11" s="7">
        <v>45</v>
      </c>
      <c r="G11" s="7">
        <v>55</v>
      </c>
      <c r="H11" s="7">
        <v>56</v>
      </c>
      <c r="I11" s="7">
        <v>55</v>
      </c>
      <c r="J11" s="8">
        <v>54</v>
      </c>
      <c r="K11" s="6">
        <v>30</v>
      </c>
      <c r="L11" s="7">
        <v>54</v>
      </c>
      <c r="M11" s="7">
        <v>49</v>
      </c>
      <c r="N11" s="9">
        <v>45</v>
      </c>
      <c r="O11" s="9">
        <v>46</v>
      </c>
      <c r="P11" s="9">
        <v>35</v>
      </c>
      <c r="Q11" s="9">
        <v>46</v>
      </c>
      <c r="R11" s="9">
        <v>47</v>
      </c>
      <c r="S11" s="9">
        <v>42</v>
      </c>
      <c r="T11" s="9">
        <v>27</v>
      </c>
      <c r="U11" s="9">
        <v>39</v>
      </c>
      <c r="V11" s="8">
        <v>33</v>
      </c>
      <c r="W11" s="6">
        <v>33</v>
      </c>
      <c r="X11" s="37">
        <v>33</v>
      </c>
      <c r="Y11" s="37">
        <v>38</v>
      </c>
      <c r="Z11" s="37">
        <v>42</v>
      </c>
      <c r="AA11" s="37">
        <v>46</v>
      </c>
      <c r="AB11" s="7">
        <v>34</v>
      </c>
      <c r="AC11" s="7">
        <v>35</v>
      </c>
      <c r="AD11" s="7">
        <v>37</v>
      </c>
      <c r="AE11" s="7">
        <v>42</v>
      </c>
      <c r="AF11" s="10">
        <f t="shared" si="0"/>
        <v>43.233333333333334</v>
      </c>
    </row>
    <row r="12" spans="1:32" ht="16.5" customHeight="1">
      <c r="A12" s="11" t="s">
        <v>18</v>
      </c>
      <c r="B12" s="12">
        <v>52</v>
      </c>
      <c r="C12" s="13">
        <v>4</v>
      </c>
      <c r="D12" s="13">
        <v>53</v>
      </c>
      <c r="E12" s="13">
        <v>16</v>
      </c>
      <c r="F12" s="13">
        <v>42</v>
      </c>
      <c r="G12" s="13">
        <v>7</v>
      </c>
      <c r="H12" s="13">
        <v>22</v>
      </c>
      <c r="I12" s="13">
        <v>21</v>
      </c>
      <c r="J12" s="14">
        <v>23</v>
      </c>
      <c r="K12" s="12">
        <v>16</v>
      </c>
      <c r="L12" s="13">
        <v>17</v>
      </c>
      <c r="M12" s="13">
        <v>15</v>
      </c>
      <c r="N12" s="15">
        <v>12</v>
      </c>
      <c r="O12" s="15">
        <v>11</v>
      </c>
      <c r="P12" s="15">
        <v>11</v>
      </c>
      <c r="Q12" s="15">
        <v>4</v>
      </c>
      <c r="R12" s="15">
        <v>4</v>
      </c>
      <c r="S12" s="15">
        <v>0</v>
      </c>
      <c r="T12" s="15">
        <v>0</v>
      </c>
      <c r="U12" s="15">
        <v>0</v>
      </c>
      <c r="V12" s="14">
        <v>0</v>
      </c>
      <c r="W12" s="12">
        <v>0</v>
      </c>
      <c r="X12" s="38">
        <v>0</v>
      </c>
      <c r="Y12" s="38">
        <v>0</v>
      </c>
      <c r="Z12" s="38">
        <v>0</v>
      </c>
      <c r="AA12" s="38">
        <v>11</v>
      </c>
      <c r="AB12" s="13">
        <v>0</v>
      </c>
      <c r="AC12" s="13">
        <v>0</v>
      </c>
      <c r="AD12" s="13">
        <v>0</v>
      </c>
      <c r="AE12" s="13">
        <v>0</v>
      </c>
      <c r="AF12" s="16">
        <f t="shared" si="0"/>
        <v>11.366666666666667</v>
      </c>
    </row>
    <row r="13" spans="1:32" ht="16.5" customHeight="1">
      <c r="A13" s="5" t="s">
        <v>14</v>
      </c>
      <c r="B13" s="6">
        <v>324</v>
      </c>
      <c r="C13" s="7">
        <v>338</v>
      </c>
      <c r="D13" s="7">
        <v>335</v>
      </c>
      <c r="E13" s="7">
        <v>326</v>
      </c>
      <c r="F13" s="7">
        <v>324</v>
      </c>
      <c r="G13" s="7">
        <v>323</v>
      </c>
      <c r="H13" s="7">
        <v>317</v>
      </c>
      <c r="I13" s="7">
        <v>318</v>
      </c>
      <c r="J13" s="8">
        <v>323</v>
      </c>
      <c r="K13" s="6">
        <v>308</v>
      </c>
      <c r="L13" s="7">
        <v>322</v>
      </c>
      <c r="M13" s="7">
        <v>316</v>
      </c>
      <c r="N13" s="9">
        <v>310</v>
      </c>
      <c r="O13" s="9">
        <v>316</v>
      </c>
      <c r="P13" s="9">
        <v>314</v>
      </c>
      <c r="Q13" s="9">
        <v>317</v>
      </c>
      <c r="R13" s="9">
        <v>318</v>
      </c>
      <c r="S13" s="9">
        <v>318</v>
      </c>
      <c r="T13" s="9">
        <v>317</v>
      </c>
      <c r="U13" s="9">
        <v>314</v>
      </c>
      <c r="V13" s="8">
        <v>316</v>
      </c>
      <c r="W13" s="6">
        <v>317</v>
      </c>
      <c r="X13" s="37">
        <v>313</v>
      </c>
      <c r="Y13" s="37">
        <v>312</v>
      </c>
      <c r="Z13" s="37">
        <v>304</v>
      </c>
      <c r="AA13" s="37">
        <v>316</v>
      </c>
      <c r="AB13" s="7">
        <v>304</v>
      </c>
      <c r="AC13" s="7">
        <v>304</v>
      </c>
      <c r="AD13" s="7">
        <v>303</v>
      </c>
      <c r="AE13" s="7">
        <v>304</v>
      </c>
      <c r="AF13" s="10">
        <f t="shared" si="0"/>
        <v>316.3666666666667</v>
      </c>
    </row>
    <row r="14" spans="1:32" ht="16.5" customHeight="1">
      <c r="A14" s="11" t="s">
        <v>19</v>
      </c>
      <c r="B14" s="12">
        <v>5</v>
      </c>
      <c r="C14" s="13">
        <v>11</v>
      </c>
      <c r="D14" s="13">
        <v>12</v>
      </c>
      <c r="E14" s="13">
        <v>9</v>
      </c>
      <c r="F14" s="13">
        <v>8</v>
      </c>
      <c r="G14" s="13">
        <v>10</v>
      </c>
      <c r="H14" s="13">
        <v>7</v>
      </c>
      <c r="I14" s="13">
        <v>7</v>
      </c>
      <c r="J14" s="14">
        <v>7</v>
      </c>
      <c r="K14" s="12">
        <v>0</v>
      </c>
      <c r="L14" s="13">
        <v>10</v>
      </c>
      <c r="M14" s="13">
        <v>2</v>
      </c>
      <c r="N14" s="15">
        <v>2</v>
      </c>
      <c r="O14" s="15">
        <v>2</v>
      </c>
      <c r="P14" s="15">
        <v>2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4">
        <v>1</v>
      </c>
      <c r="W14" s="12">
        <v>1</v>
      </c>
      <c r="X14" s="38">
        <v>1</v>
      </c>
      <c r="Y14" s="38">
        <v>1</v>
      </c>
      <c r="Z14" s="38">
        <v>1</v>
      </c>
      <c r="AA14" s="38">
        <v>2</v>
      </c>
      <c r="AB14" s="13">
        <v>1</v>
      </c>
      <c r="AC14" s="13">
        <v>1</v>
      </c>
      <c r="AD14" s="13">
        <v>0</v>
      </c>
      <c r="AE14" s="13">
        <v>0</v>
      </c>
      <c r="AF14" s="16">
        <f t="shared" si="0"/>
        <v>3.6</v>
      </c>
    </row>
    <row r="15" spans="1:32" ht="16.5" customHeight="1">
      <c r="A15" s="5" t="s">
        <v>20</v>
      </c>
      <c r="B15" s="6">
        <v>16534</v>
      </c>
      <c r="C15" s="7">
        <v>49821</v>
      </c>
      <c r="D15" s="7">
        <v>51622</v>
      </c>
      <c r="E15" s="7">
        <v>51350</v>
      </c>
      <c r="F15" s="7">
        <v>51797</v>
      </c>
      <c r="G15" s="7">
        <v>52303</v>
      </c>
      <c r="H15" s="7">
        <v>52603</v>
      </c>
      <c r="I15" s="7">
        <v>53547</v>
      </c>
      <c r="J15" s="8">
        <v>53888</v>
      </c>
      <c r="K15" s="6">
        <v>18305</v>
      </c>
      <c r="L15" s="7">
        <v>51429</v>
      </c>
      <c r="M15" s="7">
        <v>51790</v>
      </c>
      <c r="N15" s="9">
        <v>52578</v>
      </c>
      <c r="O15" s="9">
        <v>53226</v>
      </c>
      <c r="P15" s="9">
        <v>53803</v>
      </c>
      <c r="Q15" s="9">
        <v>54032</v>
      </c>
      <c r="R15" s="9">
        <v>55171</v>
      </c>
      <c r="S15" s="9">
        <v>55342</v>
      </c>
      <c r="T15" s="9">
        <v>55383</v>
      </c>
      <c r="U15" s="9">
        <v>56569</v>
      </c>
      <c r="V15" s="8">
        <v>57566</v>
      </c>
      <c r="W15" s="6">
        <v>56042</v>
      </c>
      <c r="X15" s="37">
        <v>54952</v>
      </c>
      <c r="Y15" s="37">
        <v>55415</v>
      </c>
      <c r="Z15" s="37">
        <v>57470</v>
      </c>
      <c r="AA15" s="37">
        <v>53227</v>
      </c>
      <c r="AB15" s="7">
        <v>56487</v>
      </c>
      <c r="AC15" s="7">
        <v>56959</v>
      </c>
      <c r="AD15" s="7">
        <v>56992</v>
      </c>
      <c r="AE15" s="7">
        <v>56709</v>
      </c>
      <c r="AF15" s="10">
        <f t="shared" si="0"/>
        <v>51763.73333333333</v>
      </c>
    </row>
    <row r="16" spans="1:32" ht="16.5" customHeight="1">
      <c r="A16" s="11" t="s">
        <v>21</v>
      </c>
      <c r="B16" s="12">
        <v>1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4">
        <v>1</v>
      </c>
      <c r="K16" s="12">
        <v>1</v>
      </c>
      <c r="L16" s="13">
        <v>1</v>
      </c>
      <c r="M16" s="13">
        <v>1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4">
        <v>0</v>
      </c>
      <c r="W16" s="12">
        <v>0</v>
      </c>
      <c r="X16" s="38">
        <v>0</v>
      </c>
      <c r="Y16" s="38">
        <v>0</v>
      </c>
      <c r="Z16" s="38">
        <v>0</v>
      </c>
      <c r="AA16" s="38">
        <v>0</v>
      </c>
      <c r="AB16" s="13">
        <v>0</v>
      </c>
      <c r="AC16" s="13">
        <v>0</v>
      </c>
      <c r="AD16" s="13">
        <v>0</v>
      </c>
      <c r="AE16" s="13">
        <v>11</v>
      </c>
      <c r="AF16" s="16">
        <f>AVERAGE(B16:AE16)</f>
        <v>0.7666666666666667</v>
      </c>
    </row>
    <row r="17" spans="1:32" ht="16.5" customHeight="1" thickBot="1">
      <c r="A17" s="5" t="s">
        <v>32</v>
      </c>
      <c r="B17" s="6">
        <v>1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8">
        <v>1</v>
      </c>
      <c r="K17" s="6">
        <v>1</v>
      </c>
      <c r="L17" s="7">
        <v>1</v>
      </c>
      <c r="M17" s="7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8">
        <v>0</v>
      </c>
      <c r="W17" s="6">
        <v>0</v>
      </c>
      <c r="X17" s="37">
        <v>0</v>
      </c>
      <c r="Y17" s="37">
        <v>0</v>
      </c>
      <c r="Z17" s="37">
        <v>1</v>
      </c>
      <c r="AA17" s="37">
        <v>0</v>
      </c>
      <c r="AB17" s="7">
        <v>13</v>
      </c>
      <c r="AC17" s="7">
        <v>12</v>
      </c>
      <c r="AD17" s="7">
        <v>10</v>
      </c>
      <c r="AE17" s="7">
        <v>0</v>
      </c>
      <c r="AF17" s="10">
        <f t="shared" si="0"/>
        <v>1.6</v>
      </c>
    </row>
    <row r="18" spans="1:32" ht="22.5" customHeight="1" thickBot="1">
      <c r="A18" s="17" t="s">
        <v>22</v>
      </c>
      <c r="B18" s="18">
        <f>SUM(B3:B17)</f>
        <v>78044</v>
      </c>
      <c r="C18" s="19">
        <f aca="true" t="shared" si="1" ref="C18:M18">SUM(C3:C17)</f>
        <v>242642</v>
      </c>
      <c r="D18" s="19">
        <f t="shared" si="1"/>
        <v>249504</v>
      </c>
      <c r="E18" s="19">
        <f t="shared" si="1"/>
        <v>246995</v>
      </c>
      <c r="F18" s="19">
        <f t="shared" si="1"/>
        <v>244348</v>
      </c>
      <c r="G18" s="19">
        <f t="shared" si="1"/>
        <v>246582</v>
      </c>
      <c r="H18" s="19">
        <f t="shared" si="1"/>
        <v>248034</v>
      </c>
      <c r="I18" s="19">
        <f t="shared" si="1"/>
        <v>251223</v>
      </c>
      <c r="J18" s="20">
        <f t="shared" si="1"/>
        <v>251599</v>
      </c>
      <c r="K18" s="18">
        <f t="shared" si="1"/>
        <v>77454</v>
      </c>
      <c r="L18" s="19">
        <f t="shared" si="1"/>
        <v>236917</v>
      </c>
      <c r="M18" s="19">
        <f t="shared" si="1"/>
        <v>239175</v>
      </c>
      <c r="N18" s="21">
        <f>SUM(N3:N17)</f>
        <v>240304</v>
      </c>
      <c r="O18" s="21">
        <f>SUM(O3:O17)</f>
        <v>242921</v>
      </c>
      <c r="P18" s="21">
        <f>SUM(P3:P17)</f>
        <v>244971</v>
      </c>
      <c r="Q18" s="21">
        <f>SUM(Q3:Q17)</f>
        <v>243956</v>
      </c>
      <c r="R18" s="21">
        <f>SUM(R3:R17)</f>
        <v>245824</v>
      </c>
      <c r="S18" s="21">
        <f>SUM(S3:S17)</f>
        <v>245636</v>
      </c>
      <c r="T18" s="21">
        <f>SUM(T3:T17)</f>
        <v>246760</v>
      </c>
      <c r="U18" s="21">
        <f>SUM(U3:U17)</f>
        <v>249272</v>
      </c>
      <c r="V18" s="20">
        <f>SUM(V3:V17)</f>
        <v>252124</v>
      </c>
      <c r="W18" s="18">
        <f>SUM(W3:W17)</f>
        <v>245501</v>
      </c>
      <c r="X18" s="39">
        <f aca="true" t="shared" si="2" ref="X18:AE18">SUM(X3:X17)</f>
        <v>240459</v>
      </c>
      <c r="Y18" s="39">
        <f t="shared" si="2"/>
        <v>245325</v>
      </c>
      <c r="Z18" s="39">
        <f t="shared" si="2"/>
        <v>249464</v>
      </c>
      <c r="AA18" s="39">
        <f t="shared" si="2"/>
        <v>243441</v>
      </c>
      <c r="AB18" s="19">
        <f t="shared" si="2"/>
        <v>252373</v>
      </c>
      <c r="AC18" s="19">
        <f t="shared" si="2"/>
        <v>252357</v>
      </c>
      <c r="AD18" s="19">
        <f>SUM(AD3:AD17)</f>
        <v>256093</v>
      </c>
      <c r="AE18" s="19">
        <f t="shared" si="2"/>
        <v>257900</v>
      </c>
      <c r="AF18" s="22">
        <f>AVERAGE(B18:AE18)</f>
        <v>235573.26666666666</v>
      </c>
    </row>
    <row r="20" spans="1:10" ht="15.75" customHeight="1">
      <c r="A20" s="50" t="s">
        <v>34</v>
      </c>
      <c r="B20" s="50"/>
      <c r="C20" s="50"/>
      <c r="D20" s="50"/>
      <c r="E20" s="50"/>
      <c r="F20" s="50"/>
      <c r="G20" s="50"/>
      <c r="H20" s="50"/>
      <c r="I20" s="50"/>
      <c r="J20" s="50"/>
    </row>
    <row r="21" ht="15.75" thickBot="1"/>
    <row r="22" spans="3:7" ht="15.75" thickBot="1">
      <c r="C22" s="40" t="s">
        <v>33</v>
      </c>
      <c r="D22" s="41"/>
      <c r="E22" s="41"/>
      <c r="F22" s="41"/>
      <c r="G22" s="42"/>
    </row>
    <row r="23" spans="3:7" ht="15.75" thickBot="1">
      <c r="C23" s="33" t="s">
        <v>5</v>
      </c>
      <c r="D23" s="34" t="s">
        <v>4</v>
      </c>
      <c r="E23" s="34" t="s">
        <v>3</v>
      </c>
      <c r="F23" s="34" t="s">
        <v>1</v>
      </c>
      <c r="G23" s="35" t="s">
        <v>8</v>
      </c>
    </row>
    <row r="24" spans="3:8" ht="16.5" thickBot="1">
      <c r="C24" s="23">
        <v>242921</v>
      </c>
      <c r="D24" s="24">
        <v>244971</v>
      </c>
      <c r="E24" s="24">
        <v>243956</v>
      </c>
      <c r="F24" s="24">
        <v>245824</v>
      </c>
      <c r="G24" s="24">
        <v>245636</v>
      </c>
      <c r="H24" s="25">
        <v>2013</v>
      </c>
    </row>
    <row r="25" spans="3:8" ht="16.5" thickBot="1">
      <c r="C25" s="27">
        <v>243441</v>
      </c>
      <c r="D25" s="28">
        <v>252373</v>
      </c>
      <c r="E25" s="28">
        <v>252357</v>
      </c>
      <c r="F25" s="28">
        <v>256093</v>
      </c>
      <c r="G25" s="28">
        <v>257900</v>
      </c>
      <c r="H25" s="25">
        <v>2014</v>
      </c>
    </row>
    <row r="26" spans="3:31" s="29" customFormat="1" ht="16.5" thickBot="1">
      <c r="C26" s="30">
        <f>C25-C24</f>
        <v>520</v>
      </c>
      <c r="D26" s="31">
        <f>D25-D24</f>
        <v>7402</v>
      </c>
      <c r="E26" s="31">
        <f>E25-E24</f>
        <v>8401</v>
      </c>
      <c r="F26" s="31">
        <f>F25-F24</f>
        <v>10269</v>
      </c>
      <c r="G26" s="32">
        <f>G25-G24</f>
        <v>12264</v>
      </c>
      <c r="H26" s="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8:31" ht="15"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</sheetData>
  <sheetProtection/>
  <mergeCells count="7">
    <mergeCell ref="C22:G22"/>
    <mergeCell ref="A1:A2"/>
    <mergeCell ref="B1:J1"/>
    <mergeCell ref="AF1:AF2"/>
    <mergeCell ref="A20:J20"/>
    <mergeCell ref="K1:V1"/>
    <mergeCell ref="W1:AE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2014-10-28T20:35:51Z</dcterms:modified>
  <cp:category/>
  <cp:version/>
  <cp:contentType/>
  <cp:contentStatus/>
</cp:coreProperties>
</file>