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<sst xmlns="http://schemas.openxmlformats.org/spreadsheetml/2006/main" count="78" uniqueCount="28">
  <si>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</si>
  <si>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</si>
  <si>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</si>
  <si>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</si>
  <si>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</si>
  <si>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</si>
  <si>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</si>
  <si>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</si>
  <si>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</si>
  <si>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</si>
  <si>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</si>
  <si>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</si>
  <si>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</si>
  <si>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</si>
  <si>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</si>
  <si>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</si>
  <si>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</si>
  <si>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</si>
  <si>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</si>
  <si>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</si>
  <si>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</si>
  <si>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</si>
  <si>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</si>
  <si>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</si>
  <si>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Piramide Poblacional Regimen Subsidiado Departamento de Nariño
Corte: Octubre 2014</t>
  </si>
  <si>
    <t>Piramide Poblacional Regimen Contributivo Departamento de Nariño
Corte: Octubre 2014</t>
  </si>
  <si>
    <t>FUENTE: Bodega de Datos de SISPRO (SGD) – Afiliados a Salud, Diciembre de 2009 – Octubre de 2014</t>
  </si>
  <si>
    <t>Piramide Poblacional Regimen Excepcion Departamento de Nariño
Corte: Octubre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</si>
</sst>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164" fontId="4" fillId="0" borderId="10" xfId="47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Subsidiado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Octubre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46847105"/>
        <c:axId val="18970762"/>
      </c:barChart>
      <c:catAx>
        <c:axId val="46847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8970762"/>
        <c:crosses val="autoZero"/>
        <c:auto val="1"/>
        <c:lblOffset val="100"/>
        <c:tickLblSkip val="1"/>
        <c:noMultiLvlLbl val="0"/>
      </c:catAx>
      <c:valAx>
        <c:axId val="189707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471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Contributivo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Octubre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6519131"/>
        <c:axId val="60236724"/>
      </c:barChart>
      <c:catAx>
        <c:axId val="36519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191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Excepcion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Corte: Octubre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5259605"/>
        <c:axId val="47336446"/>
      </c:barChart>
      <c:catAx>
        <c:axId val="52596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96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24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40091</v>
      </c>
      <c r="D4" s="4">
        <v>38652</v>
      </c>
      <c r="E4" s="4">
        <f>SUM(C4:D4)</f>
        <v>78743</v>
      </c>
      <c r="F4" s="5">
        <f aca="true" t="shared" si="0" ref="F4:F21">(C4*100/$E$21)*-1</f>
        <v>-3.5642432373083124</v>
      </c>
      <c r="G4" s="5">
        <f aca="true" t="shared" si="1" ref="G4:G21">D4*100/$E$21</f>
        <v>3.436310633519765</v>
      </c>
      <c r="H4" s="1"/>
    </row>
    <row r="5" spans="2:8" ht="15">
      <c r="B5" s="3" t="s">
        <v>5</v>
      </c>
      <c r="C5" s="4">
        <v>53502</v>
      </c>
      <c r="D5" s="4">
        <v>51247</v>
      </c>
      <c r="E5" s="4">
        <f aca="true" t="shared" si="2" ref="E5:E21">SUM(C5:D5)</f>
        <v>104749</v>
      </c>
      <c r="F5" s="5">
        <f t="shared" si="0"/>
        <v>-4.7565324307817045</v>
      </c>
      <c r="G5" s="5">
        <f t="shared" si="1"/>
        <v>4.556054306012299</v>
      </c>
      <c r="H5" s="1"/>
    </row>
    <row r="6" spans="2:8" ht="15">
      <c r="B6" s="3" t="s">
        <v>6</v>
      </c>
      <c r="C6" s="4">
        <v>62235</v>
      </c>
      <c r="D6" s="4">
        <v>59502</v>
      </c>
      <c r="E6" s="4">
        <f t="shared" si="2"/>
        <v>121737</v>
      </c>
      <c r="F6" s="5">
        <f t="shared" si="0"/>
        <v>-5.532929532161403</v>
      </c>
      <c r="G6" s="5">
        <f t="shared" si="1"/>
        <v>5.289955379170367</v>
      </c>
      <c r="H6" s="1"/>
    </row>
    <row r="7" spans="2:8" ht="15">
      <c r="B7" s="3" t="s">
        <v>7</v>
      </c>
      <c r="C7" s="4">
        <v>63573</v>
      </c>
      <c r="D7" s="4">
        <v>62401</v>
      </c>
      <c r="E7" s="4">
        <f t="shared" si="2"/>
        <v>125974</v>
      </c>
      <c r="F7" s="5">
        <f t="shared" si="0"/>
        <v>-5.6518828496520745</v>
      </c>
      <c r="G7" s="5">
        <f t="shared" si="1"/>
        <v>5.547687567066823</v>
      </c>
      <c r="H7" s="1"/>
    </row>
    <row r="8" spans="2:8" ht="15">
      <c r="B8" s="3" t="s">
        <v>8</v>
      </c>
      <c r="C8" s="4">
        <v>50964</v>
      </c>
      <c r="D8" s="4">
        <v>54347</v>
      </c>
      <c r="E8" s="4">
        <f t="shared" si="2"/>
        <v>105311</v>
      </c>
      <c r="F8" s="5">
        <f t="shared" si="0"/>
        <v>-4.5308945236133</v>
      </c>
      <c r="G8" s="5">
        <f t="shared" si="1"/>
        <v>4.831656162679774</v>
      </c>
      <c r="H8" s="1"/>
    </row>
    <row r="9" spans="2:8" ht="15">
      <c r="B9" s="3" t="s">
        <v>9</v>
      </c>
      <c r="C9" s="4">
        <v>42126</v>
      </c>
      <c r="D9" s="4">
        <v>46603</v>
      </c>
      <c r="E9" s="4">
        <f t="shared" si="2"/>
        <v>88729</v>
      </c>
      <c r="F9" s="5">
        <f t="shared" si="0"/>
        <v>-3.7451625206368004</v>
      </c>
      <c r="G9" s="5">
        <f t="shared" si="1"/>
        <v>4.143184943959474</v>
      </c>
      <c r="H9" s="1"/>
    </row>
    <row r="10" spans="2:8" ht="15">
      <c r="B10" s="3" t="s">
        <v>10</v>
      </c>
      <c r="C10" s="4">
        <v>38669</v>
      </c>
      <c r="D10" s="4">
        <v>43851</v>
      </c>
      <c r="E10" s="4">
        <f t="shared" si="2"/>
        <v>82520</v>
      </c>
      <c r="F10" s="5">
        <f t="shared" si="0"/>
        <v>-3.437821998540199</v>
      </c>
      <c r="G10" s="5">
        <f t="shared" si="1"/>
        <v>3.898521618298541</v>
      </c>
      <c r="H10" s="1"/>
    </row>
    <row r="11" spans="2:8" ht="15">
      <c r="B11" s="3" t="s">
        <v>11</v>
      </c>
      <c r="C11" s="4">
        <v>33308</v>
      </c>
      <c r="D11" s="4">
        <v>38219</v>
      </c>
      <c r="E11" s="4">
        <f t="shared" si="2"/>
        <v>71527</v>
      </c>
      <c r="F11" s="5">
        <f t="shared" si="0"/>
        <v>-2.9612085941549293</v>
      </c>
      <c r="G11" s="5">
        <f t="shared" si="1"/>
        <v>3.3978152774110497</v>
      </c>
      <c r="H11" s="1"/>
    </row>
    <row r="12" spans="2:8" ht="15">
      <c r="B12" s="3" t="s">
        <v>12</v>
      </c>
      <c r="C12" s="4">
        <v>29801</v>
      </c>
      <c r="D12" s="4">
        <v>34436</v>
      </c>
      <c r="E12" s="4">
        <f t="shared" si="2"/>
        <v>64237</v>
      </c>
      <c r="F12" s="5">
        <f t="shared" si="0"/>
        <v>-2.649422880821756</v>
      </c>
      <c r="G12" s="5">
        <f t="shared" si="1"/>
        <v>3.061492108451998</v>
      </c>
      <c r="H12" s="1"/>
    </row>
    <row r="13" spans="2:8" ht="15">
      <c r="B13" s="3" t="s">
        <v>13</v>
      </c>
      <c r="C13" s="4">
        <v>27466</v>
      </c>
      <c r="D13" s="4">
        <v>31322</v>
      </c>
      <c r="E13" s="4">
        <f t="shared" si="2"/>
        <v>58788</v>
      </c>
      <c r="F13" s="5">
        <f t="shared" si="0"/>
        <v>-2.4418324500738344</v>
      </c>
      <c r="G13" s="5">
        <f t="shared" si="1"/>
        <v>2.784645598238282</v>
      </c>
      <c r="H13" s="1"/>
    </row>
    <row r="14" spans="2:8" ht="15">
      <c r="B14" s="3" t="s">
        <v>14</v>
      </c>
      <c r="C14" s="4">
        <v>23793</v>
      </c>
      <c r="D14" s="4">
        <v>26672</v>
      </c>
      <c r="E14" s="4">
        <f t="shared" si="2"/>
        <v>50465</v>
      </c>
      <c r="F14" s="5">
        <f t="shared" si="0"/>
        <v>-2.1152887018352415</v>
      </c>
      <c r="G14" s="5">
        <f t="shared" si="1"/>
        <v>2.3712428132370684</v>
      </c>
      <c r="H14" s="1"/>
    </row>
    <row r="15" spans="2:8" ht="15">
      <c r="B15" s="3" t="s">
        <v>15</v>
      </c>
      <c r="C15" s="4">
        <v>18817</v>
      </c>
      <c r="D15" s="4">
        <v>21124</v>
      </c>
      <c r="E15" s="4">
        <f t="shared" si="2"/>
        <v>39941</v>
      </c>
      <c r="F15" s="5">
        <f t="shared" si="0"/>
        <v>-1.6729032699715773</v>
      </c>
      <c r="G15" s="5">
        <f t="shared" si="1"/>
        <v>1.8780043936270183</v>
      </c>
      <c r="H15" s="1"/>
    </row>
    <row r="16" spans="2:8" ht="15">
      <c r="B16" s="3" t="s">
        <v>16</v>
      </c>
      <c r="C16" s="4">
        <v>16810</v>
      </c>
      <c r="D16" s="4">
        <v>17916</v>
      </c>
      <c r="E16" s="4">
        <f t="shared" si="2"/>
        <v>34726</v>
      </c>
      <c r="F16" s="5">
        <f t="shared" si="0"/>
        <v>-1.4944732937355698</v>
      </c>
      <c r="G16" s="5">
        <f t="shared" si="1"/>
        <v>1.5928009238885465</v>
      </c>
      <c r="H16" s="1"/>
    </row>
    <row r="17" spans="2:8" ht="15">
      <c r="B17" s="3" t="s">
        <v>17</v>
      </c>
      <c r="C17" s="4">
        <v>13989</v>
      </c>
      <c r="D17" s="4">
        <v>14927</v>
      </c>
      <c r="E17" s="4">
        <f t="shared" si="2"/>
        <v>28916</v>
      </c>
      <c r="F17" s="5">
        <f t="shared" si="0"/>
        <v>-1.243675604168167</v>
      </c>
      <c r="G17" s="5">
        <f t="shared" si="1"/>
        <v>1.3270673917662612</v>
      </c>
      <c r="H17" s="1"/>
    </row>
    <row r="18" spans="2:8" ht="15">
      <c r="B18" s="3" t="s">
        <v>18</v>
      </c>
      <c r="C18" s="4">
        <v>11403</v>
      </c>
      <c r="D18" s="4">
        <v>12921</v>
      </c>
      <c r="E18" s="4">
        <f t="shared" si="2"/>
        <v>24324</v>
      </c>
      <c r="F18" s="5">
        <f t="shared" si="0"/>
        <v>-1.0137703134126532</v>
      </c>
      <c r="G18" s="5">
        <f t="shared" si="1"/>
        <v>1.148726319354985</v>
      </c>
      <c r="H18" s="1"/>
    </row>
    <row r="19" spans="2:8" ht="15">
      <c r="B19" s="3" t="s">
        <v>19</v>
      </c>
      <c r="C19" s="4">
        <v>8683</v>
      </c>
      <c r="D19" s="4">
        <v>10458</v>
      </c>
      <c r="E19" s="4">
        <f t="shared" si="2"/>
        <v>19141</v>
      </c>
      <c r="F19" s="5">
        <f t="shared" si="0"/>
        <v>-0.7719519101431263</v>
      </c>
      <c r="G19" s="5">
        <f t="shared" si="1"/>
        <v>0.9297561990414389</v>
      </c>
      <c r="H19" s="1"/>
    </row>
    <row r="20" spans="2:8" ht="15">
      <c r="B20" s="3" t="s">
        <v>20</v>
      </c>
      <c r="C20" s="4">
        <v>10795</v>
      </c>
      <c r="D20" s="4">
        <v>14188</v>
      </c>
      <c r="E20" s="4">
        <f t="shared" si="2"/>
        <v>24983</v>
      </c>
      <c r="F20" s="5">
        <f t="shared" si="0"/>
        <v>-0.9597167879759355</v>
      </c>
      <c r="G20" s="5">
        <f t="shared" si="1"/>
        <v>1.2613674652897242</v>
      </c>
      <c r="H20" s="1"/>
    </row>
    <row r="21" spans="2:8" ht="15">
      <c r="B21" s="6" t="s">
        <v>21</v>
      </c>
      <c r="C21" s="7">
        <f>SUM(C4:C20)</f>
        <v>546025</v>
      </c>
      <c r="D21" s="7">
        <f>SUM(D4:D20)</f>
        <v>578786</v>
      </c>
      <c r="E21" s="7">
        <f t="shared" si="2"/>
        <v>1124811</v>
      </c>
      <c r="F21" s="8">
        <f t="shared" si="0"/>
        <v>-48.54371089898658</v>
      </c>
      <c r="G21" s="8">
        <f t="shared" si="1"/>
        <v>51.45628910101342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26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5858</v>
      </c>
      <c r="D4" s="4">
        <v>5492</v>
      </c>
      <c r="E4" s="4">
        <f>SUM(C4:D4)</f>
        <v>11350</v>
      </c>
      <c r="F4" s="5">
        <f aca="true" t="shared" si="0" ref="F4:F21">(C4*100/$E$21)*-1</f>
        <v>-2.220512256787952</v>
      </c>
      <c r="G4" s="5">
        <f aca="true" t="shared" si="1" ref="G4:G21">D4*100/$E$21</f>
        <v>2.081777622785837</v>
      </c>
      <c r="H4" s="1"/>
    </row>
    <row r="5" spans="2:8" ht="15">
      <c r="B5" s="3" t="s">
        <v>5</v>
      </c>
      <c r="C5" s="4">
        <v>7234</v>
      </c>
      <c r="D5" s="4">
        <v>7031</v>
      </c>
      <c r="E5" s="4">
        <f aca="true" t="shared" si="2" ref="E5:E21">SUM(C5:D5)</f>
        <v>14265</v>
      </c>
      <c r="F5" s="5">
        <f t="shared" si="0"/>
        <v>-2.742093831615576</v>
      </c>
      <c r="G5" s="5">
        <f t="shared" si="1"/>
        <v>2.6651453870734194</v>
      </c>
      <c r="H5" s="1"/>
    </row>
    <row r="6" spans="2:8" ht="15">
      <c r="B6" s="3" t="s">
        <v>6</v>
      </c>
      <c r="C6" s="4">
        <v>8531</v>
      </c>
      <c r="D6" s="4">
        <v>8214</v>
      </c>
      <c r="E6" s="4">
        <f t="shared" si="2"/>
        <v>16745</v>
      </c>
      <c r="F6" s="5">
        <f t="shared" si="0"/>
        <v>-3.2337299526558585</v>
      </c>
      <c r="G6" s="5">
        <f t="shared" si="1"/>
        <v>3.1135690811294365</v>
      </c>
      <c r="H6" s="1"/>
    </row>
    <row r="7" spans="2:8" ht="15">
      <c r="B7" s="3" t="s">
        <v>7</v>
      </c>
      <c r="C7" s="4">
        <v>9584</v>
      </c>
      <c r="D7" s="4">
        <v>9065</v>
      </c>
      <c r="E7" s="4">
        <f t="shared" si="2"/>
        <v>18649</v>
      </c>
      <c r="F7" s="5">
        <f t="shared" si="0"/>
        <v>-3.6328763176947305</v>
      </c>
      <c r="G7" s="5">
        <f t="shared" si="1"/>
        <v>3.4361460580032066</v>
      </c>
      <c r="H7" s="1"/>
    </row>
    <row r="8" spans="2:8" ht="15">
      <c r="B8" s="3" t="s">
        <v>8</v>
      </c>
      <c r="C8" s="4">
        <v>11097</v>
      </c>
      <c r="D8" s="4">
        <v>10296</v>
      </c>
      <c r="E8" s="4">
        <f t="shared" si="2"/>
        <v>21393</v>
      </c>
      <c r="F8" s="5">
        <f t="shared" si="0"/>
        <v>-4.206388616178884</v>
      </c>
      <c r="G8" s="5">
        <f t="shared" si="1"/>
        <v>3.9027644581578618</v>
      </c>
      <c r="H8" s="1"/>
    </row>
    <row r="9" spans="2:8" ht="15">
      <c r="B9" s="3" t="s">
        <v>9</v>
      </c>
      <c r="C9" s="4">
        <v>12253</v>
      </c>
      <c r="D9" s="4">
        <v>12045</v>
      </c>
      <c r="E9" s="4">
        <f t="shared" si="2"/>
        <v>24298</v>
      </c>
      <c r="F9" s="5">
        <f t="shared" si="0"/>
        <v>-4.644577788054417</v>
      </c>
      <c r="G9" s="5">
        <f t="shared" si="1"/>
        <v>4.565734061626986</v>
      </c>
      <c r="H9" s="1"/>
    </row>
    <row r="10" spans="2:8" ht="15">
      <c r="B10" s="3" t="s">
        <v>10</v>
      </c>
      <c r="C10" s="4">
        <v>13356</v>
      </c>
      <c r="D10" s="4">
        <v>13235</v>
      </c>
      <c r="E10" s="4">
        <f t="shared" si="2"/>
        <v>26591</v>
      </c>
      <c r="F10" s="5">
        <f t="shared" si="0"/>
        <v>-5.062676971946037</v>
      </c>
      <c r="G10" s="5">
        <f t="shared" si="1"/>
        <v>5.016811150322387</v>
      </c>
      <c r="H10" s="1"/>
    </row>
    <row r="11" spans="2:8" ht="15">
      <c r="B11" s="3" t="s">
        <v>11</v>
      </c>
      <c r="C11" s="4">
        <v>12130</v>
      </c>
      <c r="D11" s="4">
        <v>12119</v>
      </c>
      <c r="E11" s="4">
        <f t="shared" si="2"/>
        <v>24249</v>
      </c>
      <c r="F11" s="5">
        <f t="shared" si="0"/>
        <v>-4.597953853676658</v>
      </c>
      <c r="G11" s="5">
        <f t="shared" si="1"/>
        <v>4.593784233529052</v>
      </c>
      <c r="H11" s="1"/>
    </row>
    <row r="12" spans="2:8" ht="15">
      <c r="B12" s="3" t="s">
        <v>12</v>
      </c>
      <c r="C12" s="4">
        <v>10393</v>
      </c>
      <c r="D12" s="4">
        <v>10456</v>
      </c>
      <c r="E12" s="4">
        <f t="shared" si="2"/>
        <v>20849</v>
      </c>
      <c r="F12" s="5">
        <f t="shared" si="0"/>
        <v>-3.939532926732193</v>
      </c>
      <c r="G12" s="5">
        <f t="shared" si="1"/>
        <v>3.9634134784866553</v>
      </c>
      <c r="H12" s="1"/>
    </row>
    <row r="13" spans="2:8" ht="15">
      <c r="B13" s="3" t="s">
        <v>13</v>
      </c>
      <c r="C13" s="4">
        <v>9539</v>
      </c>
      <c r="D13" s="4">
        <v>10046</v>
      </c>
      <c r="E13" s="4">
        <f t="shared" si="2"/>
        <v>19585</v>
      </c>
      <c r="F13" s="5">
        <f t="shared" si="0"/>
        <v>-3.6158187807272575</v>
      </c>
      <c r="G13" s="5">
        <f t="shared" si="1"/>
        <v>3.8080003638941218</v>
      </c>
      <c r="H13" s="1"/>
    </row>
    <row r="14" spans="2:8" ht="15">
      <c r="B14" s="3" t="s">
        <v>14</v>
      </c>
      <c r="C14" s="4">
        <v>7896</v>
      </c>
      <c r="D14" s="4">
        <v>8585</v>
      </c>
      <c r="E14" s="4">
        <f t="shared" si="2"/>
        <v>16481</v>
      </c>
      <c r="F14" s="5">
        <f t="shared" si="0"/>
        <v>-2.9930291532259594</v>
      </c>
      <c r="G14" s="5">
        <f t="shared" si="1"/>
        <v>3.254198997016826</v>
      </c>
      <c r="H14" s="1"/>
    </row>
    <row r="15" spans="2:8" ht="15">
      <c r="B15" s="3" t="s">
        <v>15</v>
      </c>
      <c r="C15" s="4">
        <v>6100</v>
      </c>
      <c r="D15" s="4">
        <v>7071</v>
      </c>
      <c r="E15" s="4">
        <f t="shared" si="2"/>
        <v>13171</v>
      </c>
      <c r="F15" s="5">
        <f t="shared" si="0"/>
        <v>-2.312243900035252</v>
      </c>
      <c r="G15" s="5">
        <f t="shared" si="1"/>
        <v>2.680307642155618</v>
      </c>
      <c r="H15" s="1"/>
    </row>
    <row r="16" spans="2:8" ht="15">
      <c r="B16" s="3" t="s">
        <v>16</v>
      </c>
      <c r="C16" s="4">
        <v>5020</v>
      </c>
      <c r="D16" s="4">
        <v>5896</v>
      </c>
      <c r="E16" s="4">
        <f t="shared" si="2"/>
        <v>10916</v>
      </c>
      <c r="F16" s="5">
        <f t="shared" si="0"/>
        <v>-1.902863012815896</v>
      </c>
      <c r="G16" s="5">
        <f t="shared" si="1"/>
        <v>2.2349163991160403</v>
      </c>
      <c r="H16" s="1"/>
    </row>
    <row r="17" spans="2:8" ht="15">
      <c r="B17" s="3" t="s">
        <v>17</v>
      </c>
      <c r="C17" s="4">
        <v>3884</v>
      </c>
      <c r="D17" s="4">
        <v>4485</v>
      </c>
      <c r="E17" s="4">
        <f t="shared" si="2"/>
        <v>8369</v>
      </c>
      <c r="F17" s="5">
        <f t="shared" si="0"/>
        <v>-1.4722549684814623</v>
      </c>
      <c r="G17" s="5">
        <f t="shared" si="1"/>
        <v>1.7000678510914928</v>
      </c>
      <c r="H17" s="1"/>
    </row>
    <row r="18" spans="2:8" ht="15">
      <c r="B18" s="3" t="s">
        <v>18</v>
      </c>
      <c r="C18" s="4">
        <v>2953</v>
      </c>
      <c r="D18" s="4">
        <v>3380</v>
      </c>
      <c r="E18" s="4">
        <f t="shared" si="2"/>
        <v>6333</v>
      </c>
      <c r="F18" s="5">
        <f t="shared" si="0"/>
        <v>-1.119353481443295</v>
      </c>
      <c r="G18" s="5">
        <f t="shared" si="1"/>
        <v>1.2812105544457628</v>
      </c>
      <c r="H18" s="1"/>
    </row>
    <row r="19" spans="2:8" ht="15">
      <c r="B19" s="3" t="s">
        <v>19</v>
      </c>
      <c r="C19" s="4">
        <v>2093</v>
      </c>
      <c r="D19" s="4">
        <v>2685</v>
      </c>
      <c r="E19" s="4">
        <f t="shared" si="2"/>
        <v>4778</v>
      </c>
      <c r="F19" s="5">
        <f t="shared" si="0"/>
        <v>-0.79336499717603</v>
      </c>
      <c r="G19" s="5">
        <f t="shared" si="1"/>
        <v>1.0177663723925658</v>
      </c>
      <c r="H19" s="1"/>
    </row>
    <row r="20" spans="2:8" ht="15">
      <c r="B20" s="3" t="s">
        <v>20</v>
      </c>
      <c r="C20" s="4">
        <v>2443</v>
      </c>
      <c r="D20" s="4">
        <v>3348</v>
      </c>
      <c r="E20" s="4">
        <f t="shared" si="2"/>
        <v>5791</v>
      </c>
      <c r="F20" s="5">
        <f t="shared" si="0"/>
        <v>-0.9260347291452657</v>
      </c>
      <c r="G20" s="5">
        <f t="shared" si="1"/>
        <v>1.2690807503800041</v>
      </c>
      <c r="H20" s="1"/>
    </row>
    <row r="21" spans="2:8" ht="15">
      <c r="B21" s="6" t="s">
        <v>21</v>
      </c>
      <c r="C21" s="7">
        <f>SUM(C4:C20)</f>
        <v>130364</v>
      </c>
      <c r="D21" s="7">
        <f>SUM(D4:D20)</f>
        <v>133449</v>
      </c>
      <c r="E21" s="7">
        <f t="shared" si="2"/>
        <v>263813</v>
      </c>
      <c r="F21" s="8">
        <f t="shared" si="0"/>
        <v>-49.41530553839272</v>
      </c>
      <c r="G21" s="8">
        <f t="shared" si="1"/>
        <v>50.58469446160728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26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515</v>
      </c>
      <c r="D4" s="4">
        <v>483</v>
      </c>
      <c r="E4" s="4">
        <f>SUM(C4:D4)</f>
        <v>998</v>
      </c>
      <c r="F4" s="5">
        <f aca="true" t="shared" si="0" ref="F4:F21">(C4*100/$E$21)*-1</f>
        <v>-1.4380654529208086</v>
      </c>
      <c r="G4" s="5">
        <f aca="true" t="shared" si="1" ref="G4:G21">D4*100/$E$21</f>
        <v>1.3487099296325253</v>
      </c>
      <c r="H4" s="1"/>
    </row>
    <row r="5" spans="2:8" ht="15">
      <c r="B5" s="3" t="s">
        <v>5</v>
      </c>
      <c r="C5" s="4">
        <v>1129</v>
      </c>
      <c r="D5" s="4">
        <v>980</v>
      </c>
      <c r="E5" s="4">
        <f aca="true" t="shared" si="2" ref="E5:E21">SUM(C5:D5)</f>
        <v>2109</v>
      </c>
      <c r="F5" s="5">
        <f t="shared" si="0"/>
        <v>-3.1525745560147436</v>
      </c>
      <c r="G5" s="5">
        <f t="shared" si="1"/>
        <v>2.7365129007036746</v>
      </c>
      <c r="H5" s="1"/>
    </row>
    <row r="6" spans="2:8" ht="15">
      <c r="B6" s="3" t="s">
        <v>6</v>
      </c>
      <c r="C6" s="4">
        <v>1795</v>
      </c>
      <c r="D6" s="4">
        <v>1771</v>
      </c>
      <c r="E6" s="4">
        <f t="shared" si="2"/>
        <v>3566</v>
      </c>
      <c r="F6" s="5">
        <f t="shared" si="0"/>
        <v>-5.012286384452139</v>
      </c>
      <c r="G6" s="5">
        <f t="shared" si="1"/>
        <v>4.945269741985927</v>
      </c>
      <c r="H6" s="1"/>
    </row>
    <row r="7" spans="2:8" ht="15">
      <c r="B7" s="3" t="s">
        <v>7</v>
      </c>
      <c r="C7" s="4">
        <v>2394</v>
      </c>
      <c r="D7" s="4">
        <v>2170</v>
      </c>
      <c r="E7" s="4">
        <f t="shared" si="2"/>
        <v>4564</v>
      </c>
      <c r="F7" s="5">
        <f t="shared" si="0"/>
        <v>-6.684910086004691</v>
      </c>
      <c r="G7" s="5">
        <f t="shared" si="1"/>
        <v>6.059421422986708</v>
      </c>
      <c r="H7" s="1"/>
    </row>
    <row r="8" spans="2:8" ht="15">
      <c r="B8" s="3" t="s">
        <v>8</v>
      </c>
      <c r="C8" s="4">
        <v>1807</v>
      </c>
      <c r="D8" s="4">
        <v>1841</v>
      </c>
      <c r="E8" s="4">
        <f t="shared" si="2"/>
        <v>3648</v>
      </c>
      <c r="F8" s="5">
        <f t="shared" si="0"/>
        <v>-5.045794705685245</v>
      </c>
      <c r="G8" s="5">
        <f t="shared" si="1"/>
        <v>5.140734949179046</v>
      </c>
      <c r="H8" s="1"/>
    </row>
    <row r="9" spans="2:8" ht="15">
      <c r="B9" s="3" t="s">
        <v>9</v>
      </c>
      <c r="C9" s="4">
        <v>1043</v>
      </c>
      <c r="D9" s="4">
        <v>1112</v>
      </c>
      <c r="E9" s="4">
        <f t="shared" si="2"/>
        <v>2155</v>
      </c>
      <c r="F9" s="5">
        <f t="shared" si="0"/>
        <v>-2.9124315871774824</v>
      </c>
      <c r="G9" s="5">
        <f t="shared" si="1"/>
        <v>3.1051044342678433</v>
      </c>
      <c r="H9" s="1"/>
    </row>
    <row r="10" spans="2:8" ht="15">
      <c r="B10" s="3" t="s">
        <v>10</v>
      </c>
      <c r="C10" s="4">
        <v>545</v>
      </c>
      <c r="D10" s="4">
        <v>814</v>
      </c>
      <c r="E10" s="4">
        <f t="shared" si="2"/>
        <v>1359</v>
      </c>
      <c r="F10" s="5">
        <f t="shared" si="0"/>
        <v>-1.5218362560035743</v>
      </c>
      <c r="G10" s="5">
        <f t="shared" si="1"/>
        <v>2.2729811236457054</v>
      </c>
      <c r="H10" s="1"/>
    </row>
    <row r="11" spans="2:8" ht="15">
      <c r="B11" s="3" t="s">
        <v>11</v>
      </c>
      <c r="C11" s="4">
        <v>824</v>
      </c>
      <c r="D11" s="4">
        <v>1314</v>
      </c>
      <c r="E11" s="4">
        <f t="shared" si="2"/>
        <v>2138</v>
      </c>
      <c r="F11" s="5">
        <f t="shared" si="0"/>
        <v>-2.300904724673294</v>
      </c>
      <c r="G11" s="5">
        <f t="shared" si="1"/>
        <v>3.669161175025131</v>
      </c>
      <c r="H11" s="1"/>
    </row>
    <row r="12" spans="2:8" ht="15">
      <c r="B12" s="3" t="s">
        <v>12</v>
      </c>
      <c r="C12" s="4">
        <v>1168</v>
      </c>
      <c r="D12" s="4">
        <v>1863</v>
      </c>
      <c r="E12" s="4">
        <f t="shared" si="2"/>
        <v>3031</v>
      </c>
      <c r="F12" s="5">
        <f t="shared" si="0"/>
        <v>-3.261476600022339</v>
      </c>
      <c r="G12" s="5">
        <f t="shared" si="1"/>
        <v>5.202166871439741</v>
      </c>
      <c r="H12" s="1"/>
    </row>
    <row r="13" spans="2:8" ht="15">
      <c r="B13" s="3" t="s">
        <v>13</v>
      </c>
      <c r="C13" s="4">
        <v>1514</v>
      </c>
      <c r="D13" s="4">
        <v>2114</v>
      </c>
      <c r="E13" s="4">
        <f t="shared" si="2"/>
        <v>3628</v>
      </c>
      <c r="F13" s="5">
        <f t="shared" si="0"/>
        <v>-4.227633195576901</v>
      </c>
      <c r="G13" s="5">
        <f t="shared" si="1"/>
        <v>5.903049257232213</v>
      </c>
      <c r="H13" s="1"/>
    </row>
    <row r="14" spans="2:8" ht="15">
      <c r="B14" s="3" t="s">
        <v>14</v>
      </c>
      <c r="C14" s="4">
        <v>1488</v>
      </c>
      <c r="D14" s="4">
        <v>1966</v>
      </c>
      <c r="E14" s="4">
        <f t="shared" si="2"/>
        <v>3454</v>
      </c>
      <c r="F14" s="5">
        <f t="shared" si="0"/>
        <v>-4.155031832905172</v>
      </c>
      <c r="G14" s="5">
        <f t="shared" si="1"/>
        <v>5.489779962023903</v>
      </c>
      <c r="H14" s="1"/>
    </row>
    <row r="15" spans="2:8" ht="15">
      <c r="B15" s="3" t="s">
        <v>15</v>
      </c>
      <c r="C15" s="4">
        <v>831</v>
      </c>
      <c r="D15" s="4">
        <v>854</v>
      </c>
      <c r="E15" s="4">
        <f t="shared" si="2"/>
        <v>1685</v>
      </c>
      <c r="F15" s="5">
        <f t="shared" si="0"/>
        <v>-2.3204512453926056</v>
      </c>
      <c r="G15" s="5">
        <f t="shared" si="1"/>
        <v>2.3846755277560594</v>
      </c>
      <c r="H15" s="1"/>
    </row>
    <row r="16" spans="2:8" ht="15">
      <c r="B16" s="3" t="s">
        <v>16</v>
      </c>
      <c r="C16" s="4">
        <v>498</v>
      </c>
      <c r="D16" s="4">
        <v>396</v>
      </c>
      <c r="E16" s="4">
        <f t="shared" si="2"/>
        <v>894</v>
      </c>
      <c r="F16" s="5">
        <f t="shared" si="0"/>
        <v>-1.390595331173908</v>
      </c>
      <c r="G16" s="5">
        <f t="shared" si="1"/>
        <v>1.1057746006925053</v>
      </c>
      <c r="H16" s="1"/>
    </row>
    <row r="17" spans="2:8" ht="15">
      <c r="B17" s="3" t="s">
        <v>17</v>
      </c>
      <c r="C17" s="4">
        <v>416</v>
      </c>
      <c r="D17" s="4">
        <v>542</v>
      </c>
      <c r="E17" s="4">
        <f t="shared" si="2"/>
        <v>958</v>
      </c>
      <c r="F17" s="5">
        <f t="shared" si="0"/>
        <v>-1.1616218027476823</v>
      </c>
      <c r="G17" s="5">
        <f t="shared" si="1"/>
        <v>1.5134591756952978</v>
      </c>
      <c r="H17" s="1"/>
    </row>
    <row r="18" spans="2:8" ht="15">
      <c r="B18" s="3" t="s">
        <v>18</v>
      </c>
      <c r="C18" s="4">
        <v>290</v>
      </c>
      <c r="D18" s="4">
        <v>405</v>
      </c>
      <c r="E18" s="4">
        <f t="shared" si="2"/>
        <v>695</v>
      </c>
      <c r="F18" s="5">
        <f t="shared" si="0"/>
        <v>-0.809784429800067</v>
      </c>
      <c r="G18" s="5">
        <f t="shared" si="1"/>
        <v>1.130905841617335</v>
      </c>
      <c r="H18" s="1"/>
    </row>
    <row r="19" spans="2:8" ht="15">
      <c r="B19" s="3" t="s">
        <v>19</v>
      </c>
      <c r="C19" s="4">
        <v>176</v>
      </c>
      <c r="D19" s="4">
        <v>185</v>
      </c>
      <c r="E19" s="4">
        <f t="shared" si="2"/>
        <v>361</v>
      </c>
      <c r="F19" s="5">
        <f t="shared" si="0"/>
        <v>-0.4914553780855579</v>
      </c>
      <c r="G19" s="5">
        <f t="shared" si="1"/>
        <v>0.5165866190103876</v>
      </c>
      <c r="H19" s="1"/>
    </row>
    <row r="20" spans="2:8" ht="15">
      <c r="B20" s="3" t="s">
        <v>20</v>
      </c>
      <c r="C20" s="4">
        <v>229</v>
      </c>
      <c r="D20" s="4">
        <v>340</v>
      </c>
      <c r="E20" s="4">
        <f t="shared" si="2"/>
        <v>569</v>
      </c>
      <c r="F20" s="5">
        <f t="shared" si="0"/>
        <v>-0.639450463531777</v>
      </c>
      <c r="G20" s="5">
        <f t="shared" si="1"/>
        <v>0.9494024349380096</v>
      </c>
      <c r="H20" s="1"/>
    </row>
    <row r="21" spans="2:8" ht="15">
      <c r="B21" s="6" t="s">
        <v>21</v>
      </c>
      <c r="C21" s="7">
        <f>SUM(C4:C20)</f>
        <v>16662</v>
      </c>
      <c r="D21" s="7">
        <f>SUM(D4:D20)</f>
        <v>19150</v>
      </c>
      <c r="E21" s="7">
        <f t="shared" si="2"/>
        <v>35812</v>
      </c>
      <c r="F21" s="8">
        <f t="shared" si="0"/>
        <v>-46.526304032167985</v>
      </c>
      <c r="G21" s="8">
        <f t="shared" si="1"/>
        <v>53.473695967832015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26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2014-11-25T23:44:17Z</dcterms:modified>
  <cp:category/>
  <cp:version/>
  <cp:contentType/>
  <cp:contentStatus/>
</cp:coreProperties>
</file>