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<sst xmlns="http://schemas.openxmlformats.org/spreadsheetml/2006/main" count="116" uniqueCount="32">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</sst>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2" fillId="2" borderId="10" xfId="0" applyFont="1" applyFill="1" applyBorder="1" applyAlignment="1" applyProtection="1">
      <alignment horizontal="center"/>
      <protection hidden="1" locked="0"/>
    </xf>
    <xf numFmtId="0" fontId="41" fillId="33" borderId="10" xfId="0" applyFont="1" applyFill="1" applyBorder="1" applyAlignment="1" applyProtection="1">
      <alignment horizontal="center"/>
      <protection hidden="1"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vertical="center" wrapText="1"/>
    </xf>
    <xf numFmtId="165" fontId="44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4" fillId="2" borderId="17" xfId="0" applyFont="1" applyFill="1" applyBorder="1" applyAlignment="1">
      <alignment vertical="center" wrapText="1"/>
    </xf>
    <xf numFmtId="165" fontId="44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 applyProtection="1">
      <alignment vertical="center" wrapText="1"/>
      <protection hidden="1" locked="0"/>
    </xf>
    <xf numFmtId="165" fontId="43" fillId="33" borderId="12" xfId="47" applyNumberFormat="1" applyFont="1" applyFill="1" applyBorder="1" applyAlignment="1" applyProtection="1">
      <alignment vertical="center"/>
      <protection hidden="1" locked="0"/>
    </xf>
    <xf numFmtId="165" fontId="43" fillId="33" borderId="13" xfId="47" applyNumberFormat="1" applyFont="1" applyFill="1" applyBorder="1" applyAlignment="1" applyProtection="1">
      <alignment vertical="center"/>
      <protection hidden="1" locked="0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  <c:pt idx="87">
                  <c:v>1124811</c:v>
                </c:pt>
                <c:pt idx="88">
                  <c:v>1130483</c:v>
                </c:pt>
              </c:numCache>
            </c:numRef>
          </c:val>
        </c:ser>
        <c:axId val="36788049"/>
        <c:axId val="62656986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934144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1088145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1126531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1121438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1127014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1134483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1124811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36788049"/>
        <c:axId val="62656986"/>
      </c:lineChart>
      <c:catAx>
        <c:axId val="367880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656986"/>
        <c:crosses val="autoZero"/>
        <c:auto val="1"/>
        <c:lblOffset val="100"/>
        <c:tickLblSkip val="1"/>
        <c:noMultiLvlLbl val="0"/>
      </c:catAx>
      <c:valAx>
        <c:axId val="62656986"/>
        <c:scaling>
          <c:orientation val="minMax"/>
        </c:scaling>
        <c:axPos val="l"/>
        <c:delete val="1"/>
        <c:majorTickMark val="out"/>
        <c:minorTickMark val="none"/>
        <c:tickLblPos val="none"/>
        <c:crossAx val="36788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815a7f8-546d-427b-89e8-42135204c91f}" type="TxLink">
            <a:rPr lang="en-US" cap="none" sz="800" b="1" i="0" u="none" baseline="0">
              <a:solidFill>
                <a:srgbClr val="FFFFFF"/>
              </a:solidFill>
            </a:rPr>
            <a:t>879,877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53cf494-169b-4167-b0f1-50d0159fd0b3}" type="TxLink">
            <a:rPr lang="en-US" cap="none" sz="800" b="1" i="0" u="none" baseline="0">
              <a:solidFill>
                <a:srgbClr val="FFFFFF"/>
              </a:solidFill>
            </a:rPr>
            <a:t>1,028,038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c8d8b6e-7a22-4d3f-813f-0c63cc1447f7}" type="TxLink">
            <a:rPr lang="en-US" cap="none" sz="800" b="1" i="0" u="none" baseline="0">
              <a:solidFill>
                <a:srgbClr val="FFFFFF"/>
              </a:solidFill>
            </a:rPr>
            <a:t>1,119,769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b646f7d-dca6-40bc-ace4-1ea0ac51b782}" type="TxLink">
            <a:rPr lang="en-US" cap="none" sz="800" b="1" i="0" u="none" baseline="0">
              <a:solidFill>
                <a:srgbClr val="FFFFFF"/>
              </a:solidFill>
            </a:rPr>
            <a:t>1,118,120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45cf7b9-db55-4e6f-9514-86941074504b}" type="TxLink">
            <a:rPr lang="en-US" cap="none" sz="800" b="1" i="0" u="none" baseline="0">
              <a:solidFill>
                <a:srgbClr val="FFFFFF"/>
              </a:solidFill>
            </a:rPr>
            <a:t>1,121,038</a:t>
          </a:fld>
        </a:p>
      </cdr:txBody>
    </cdr:sp>
  </cdr:relSizeAnchor>
  <cdr:relSizeAnchor xmlns:cdr="http://schemas.openxmlformats.org/drawingml/2006/chartDrawing">
    <cdr:from>
      <cdr:x>0.872</cdr:x>
      <cdr:y>0.808</cdr:y>
    </cdr:from>
    <cdr:to>
      <cdr:x>0.97175</cdr:x>
      <cdr:y>0.85125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29650" y="3486150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e494d67-5d91-4cd2-b8eb-b93339463321}" type="TxLink"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1,132,360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a42056a-6e28-4930-902e-7eeaf04ecc65}" type="TxLink">
            <a:rPr lang="en-US" cap="none" sz="800" b="1" i="0" u="none" baseline="0">
              <a:solidFill>
                <a:srgbClr val="FFFFFF"/>
              </a:solidFill>
            </a:rPr>
            <a:t>1,130,449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Oct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10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879876.7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1028038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1119769.3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1118119.9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1121037.5</v>
      </c>
      <c r="I9" t="s">
        <v>9</v>
      </c>
    </row>
    <row r="10" spans="2:9" ht="15">
      <c r="B10" t="s">
        <v>9</v>
      </c>
      <c r="C10" s="1">
        <v>911813</v>
      </c>
      <c r="D10" s="1" t="e">
        <f t="shared" si="0"/>
        <v>#N/A</v>
      </c>
      <c r="F10" s="3">
        <v>2013</v>
      </c>
      <c r="G10" s="1">
        <f ca="1">AVERAGE(OFFSET(INDEX($C$2:$C$91,MATCH(F10,$A$2:$A$91,0)),,0,$F$2))</f>
        <v>1130448.7</v>
      </c>
      <c r="I10" t="s">
        <v>10</v>
      </c>
    </row>
    <row r="11" spans="2:9" ht="15">
      <c r="B11" t="s">
        <v>10</v>
      </c>
      <c r="C11" s="1">
        <v>934144</v>
      </c>
      <c r="D11" s="1">
        <f t="shared" si="0"/>
        <v>934144</v>
      </c>
      <c r="F11" s="3">
        <v>2014</v>
      </c>
      <c r="G11" s="1">
        <f ca="1">AVERAGE(OFFSET(INDEX($C$2:$C$91,MATCH(F11,$A$2:$A$91,0)),,0,$F$2))</f>
        <v>1132359.7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 t="e">
        <f t="shared" si="0"/>
        <v>#N/A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 t="e">
        <f t="shared" si="1"/>
        <v>#N/A</v>
      </c>
    </row>
    <row r="24" spans="2:4" ht="15">
      <c r="B24" t="s">
        <v>10</v>
      </c>
      <c r="C24" s="1">
        <v>1088145</v>
      </c>
      <c r="D24" s="1">
        <f t="shared" si="1"/>
        <v>1088145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 t="e">
        <f t="shared" si="1"/>
        <v>#N/A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 t="e">
        <f t="shared" si="2"/>
        <v>#N/A</v>
      </c>
    </row>
    <row r="37" spans="2:4" ht="15">
      <c r="B37" t="s">
        <v>10</v>
      </c>
      <c r="C37" s="1">
        <v>1126531</v>
      </c>
      <c r="D37" s="1">
        <f t="shared" si="2"/>
        <v>1126531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 t="e">
        <f t="shared" si="2"/>
        <v>#N/A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 t="e">
        <f t="shared" si="3"/>
        <v>#N/A</v>
      </c>
    </row>
    <row r="50" spans="2:4" ht="15">
      <c r="B50" t="s">
        <v>10</v>
      </c>
      <c r="C50" s="1">
        <v>1121438</v>
      </c>
      <c r="D50" s="1">
        <f t="shared" si="3"/>
        <v>1121438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 t="e">
        <f t="shared" si="3"/>
        <v>#N/A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 t="e">
        <f t="shared" si="4"/>
        <v>#N/A</v>
      </c>
    </row>
    <row r="63" spans="2:4" ht="15">
      <c r="B63" t="s">
        <v>10</v>
      </c>
      <c r="C63" s="1">
        <v>1127014</v>
      </c>
      <c r="D63" s="1">
        <f t="shared" si="4"/>
        <v>1127014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 t="e">
        <f t="shared" si="4"/>
        <v>#N/A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 t="e">
        <f t="shared" si="5"/>
        <v>#N/A</v>
      </c>
    </row>
    <row r="76" spans="2:4" ht="15">
      <c r="B76" t="s">
        <v>10</v>
      </c>
      <c r="C76" s="1">
        <v>1134483</v>
      </c>
      <c r="D76" s="1">
        <f t="shared" si="5"/>
        <v>1134483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 t="e">
        <f t="shared" si="5"/>
        <v>#N/A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 t="e">
        <f t="shared" si="6"/>
        <v>#N/A</v>
      </c>
    </row>
    <row r="89" spans="2:4" ht="15">
      <c r="B89" t="s">
        <v>10</v>
      </c>
      <c r="C89" s="1">
        <v>1124811</v>
      </c>
      <c r="D89" s="1">
        <f t="shared" si="6"/>
        <v>1124811</v>
      </c>
    </row>
    <row r="90" spans="2:4" ht="15">
      <c r="B90" t="s">
        <v>11</v>
      </c>
      <c r="C90" s="1">
        <v>1130483</v>
      </c>
      <c r="D90" s="1" t="e">
        <f t="shared" si="6"/>
        <v>#N/A</v>
      </c>
    </row>
    <row r="91" spans="2:4" ht="15">
      <c r="B91" t="s">
        <v>12</v>
      </c>
      <c r="C91" s="1"/>
      <c r="D91" s="1" t="e">
        <f t="shared" si="6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M26" sqref="M26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>
        <v>1124811</v>
      </c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>
        <v>1130483</v>
      </c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/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1132189.0909090908</v>
      </c>
    </row>
    <row r="24" spans="5:7" ht="15">
      <c r="E24" s="5" t="str">
        <f>_xlfn.IFERROR(INDEX(Meses,motor!$F$2-1),"")</f>
        <v>Sep</v>
      </c>
      <c r="F24" s="6" t="str">
        <f>INDEX(Meses,motor!$F$2)</f>
        <v>Oct</v>
      </c>
      <c r="G24" s="5" t="str">
        <f>_xlfn.IFERROR(INDEX(Meses,motor!$F$2+1),"")</f>
        <v>Nov</v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2015-02-04T23:50:28Z</dcterms:modified>
  <cp:category/>
  <cp:version/>
  <cp:contentType/>
  <cp:contentStatus/>
</cp:coreProperties>
</file>