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<sst xmlns="http://schemas.openxmlformats.org/spreadsheetml/2006/main" count="161" uniqueCount="157">
  <si>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</si>
  <si>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</si>
  <si>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</si>
  <si>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</si>
  <si>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</si>
  <si>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</si>
  <si>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</si>
  <si>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</si>
  <si>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</si>
  <si>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</si>
  <si>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</si>
  <si>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</si>
  <si>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</si>
  <si>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</si>
  <si>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</si>
  <si>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</si>
  <si>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</si>
  <si>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</si>
  <si>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</si>
  <si>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</si>
  <si>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</si>
  <si>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</si>
  <si>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</si>
  <si>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</si>
  <si>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</si>
  <si>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</si>
  <si>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</si>
  <si>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</si>
  <si>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</si>
  <si>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</si>
  <si>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</si>
  <si>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</si>
  <si>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</si>
  <si>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</si>
  <si>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</si>
  <si>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</si>
  <si>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</si>
  <si>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</si>
  <si>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</si>
  <si>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</si>
  <si>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</si>
  <si>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</si>
  <si>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</si>
  <si>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</si>
  <si>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</si>
  <si>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</si>
  <si>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</si>
  <si>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</si>
  <si>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</si>
  <si>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</si>
  <si>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</si>
  <si>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</si>
  <si>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</si>
  <si>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</si>
  <si>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</si>
  <si>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</si>
  <si>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</si>
  <si>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</si>
  <si>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</si>
  <si>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</si>
  <si>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</si>
  <si>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</si>
  <si>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</si>
  <si>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</si>
  <si>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</si>
  <si>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</si>
  <si>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</si>
  <si>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</si>
  <si>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</si>
  <si>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</si>
  <si>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</si>
  <si>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</si>
  <si>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</si>
  <si>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</si>
  <si>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</si>
  <si>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</si>
  <si>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</si>
  <si>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</si>
  <si>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</si>
  <si>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</si>
  <si>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</si>
  <si>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</si>
  <si>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</si>
  <si>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</si>
  <si>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</si>
  <si>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</si>
  <si>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</si>
  <si>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</si>
  <si>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</si>
  <si>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</si>
  <si>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</si>
  <si>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</si>
  <si>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</si>
  <si>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</si>
  <si>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</si>
  <si>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</si>
  <si>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</si>
  <si>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</si>
  <si>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</si>
  <si>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</si>
  <si>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</si>
  <si>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</si>
  <si>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</si>
  <si>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</si>
  <si>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</si>
  <si>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</si>
  <si>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</si>
  <si>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</si>
  <si>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</si>
  <si>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</si>
  <si>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</si>
  <si>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</si>
  <si>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</si>
  <si>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</si>
  <si>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</si>
  <si>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</si>
  <si>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</si>
  <si>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</si>
  <si>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</si>
  <si>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</si>
  <si>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</si>
  <si>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</si>
  <si>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</si>
  <si>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</si>
  <si>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</si>
  <si>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</si>
  <si>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</si>
  <si>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</si>
  <si>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</si>
  <si>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</si>
  <si>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</si>
  <si>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</si>
  <si>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</si>
  <si>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</si>
  <si>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</si>
  <si>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Ecopetrol</t>
  </si>
  <si>
    <t>Magisterio</t>
  </si>
  <si>
    <t>Universidad de Nariño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</si>
  <si>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</si>
  <si>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</si>
  <si>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</si>
  <si>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</si>
  <si>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</si>
  <si>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</si>
  <si>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</si>
  <si>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</si>
  <si>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</si>
  <si>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</si>
  <si>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</si>
  <si>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</si>
  <si>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</si>
  <si>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</si>
  <si>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</si>
  <si>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</si>
  <si>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SaludVida</t>
  </si>
  <si>
    <t>REGIMEN DE EXCEPCION
(*Mayo 2014)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</si>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</sst>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8" fillId="19" borderId="32" xfId="0" applyFont="1" applyFill="1" applyBorder="1" applyAlignment="1">
      <alignment horizontal="center" vertical="center" wrapText="1"/>
    </xf>
    <xf numFmtId="0" fontId="38" fillId="19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4" xfId="0" applyFont="1" applyFill="1" applyBorder="1" applyAlignment="1">
      <alignment horizontal="center" vertical="center" wrapText="1"/>
    </xf>
    <xf numFmtId="0" fontId="2" fillId="36" borderId="35" xfId="52" applyFont="1" applyFill="1" applyBorder="1" applyAlignment="1">
      <alignment horizontal="center" vertical="center" wrapText="1"/>
      <protection/>
    </xf>
    <xf numFmtId="0" fontId="2" fillId="36" borderId="36" xfId="52" applyFont="1" applyFill="1" applyBorder="1" applyAlignment="1">
      <alignment horizontal="center" vertical="center" wrapText="1"/>
      <protection/>
    </xf>
    <xf numFmtId="0" fontId="2" fillId="36" borderId="37" xfId="52" applyFont="1" applyFill="1" applyBorder="1" applyAlignment="1">
      <alignment horizontal="center" vertical="center" wrapText="1"/>
      <protection/>
    </xf>
    <xf numFmtId="0" fontId="2" fillId="36" borderId="38" xfId="52" applyFont="1" applyFill="1" applyBorder="1" applyAlignment="1">
      <alignment horizontal="center" vertical="center" wrapText="1"/>
      <protection/>
    </xf>
    <xf numFmtId="0" fontId="38" fillId="19" borderId="39" xfId="0" applyFont="1" applyFill="1" applyBorder="1" applyAlignment="1">
      <alignment horizontal="center" vertical="center" wrapText="1"/>
    </xf>
    <xf numFmtId="0" fontId="38" fillId="19" borderId="4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2014'!$E$2:$O$2</c:f>
              <c:strCache/>
            </c:strRef>
          </c:cat>
          <c:val>
            <c:numRef>
              <c:f>'BDUA - Septiembre 2014'!$E$67:$O$67</c:f>
              <c:numCache/>
            </c:numRef>
          </c:val>
          <c:shape val="box"/>
        </c:ser>
        <c:shape val="box"/>
        <c:axId val="22007950"/>
        <c:axId val="63853823"/>
      </c:bar3DChart>
      <c:catAx>
        <c:axId val="22007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53823"/>
        <c:crosses val="autoZero"/>
        <c:auto val="1"/>
        <c:lblOffset val="100"/>
        <c:tickLblSkip val="1"/>
        <c:noMultiLvlLbl val="0"/>
      </c:catAx>
      <c:valAx>
        <c:axId val="63853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2014'!$Q$2:$Y$2</c:f>
              <c:strCache/>
            </c:strRef>
          </c:cat>
          <c:val>
            <c:numRef>
              <c:f>'BDUA - Septiembre 2014'!$Q$67:$Y$67</c:f>
              <c:numCache/>
            </c:numRef>
          </c:val>
          <c:shape val="box"/>
        </c:ser>
        <c:shape val="box"/>
        <c:axId val="37813496"/>
        <c:axId val="4777145"/>
      </c:bar3DChart>
      <c:catAx>
        <c:axId val="378134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3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345"/>
          <c:w val="0.92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Septiembre 2014'!$AA$2:$AC$2</c:f>
              <c:strCache/>
            </c:strRef>
          </c:cat>
          <c:val>
            <c:numRef>
              <c:f>'BDUA - Septiembre 2014'!$AA$67:$AC$67</c:f>
              <c:numCache/>
            </c:numRef>
          </c:val>
          <c:shape val="box"/>
        </c:ser>
        <c:shape val="box"/>
        <c:axId val="42994306"/>
        <c:axId val="51404435"/>
      </c:bar3DChart>
      <c:catAx>
        <c:axId val="429943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15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92250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914400</xdr:colOff>
      <xdr:row>69</xdr:row>
      <xdr:rowOff>0</xdr:rowOff>
    </xdr:from>
    <xdr:to>
      <xdr:col>25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915650" y="14192250"/>
        <a:ext cx="5638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800100</xdr:colOff>
      <xdr:row>69</xdr:row>
      <xdr:rowOff>0</xdr:rowOff>
    </xdr:from>
    <xdr:to>
      <xdr:col>30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6554450" y="14192250"/>
        <a:ext cx="2800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" sqref="E2:O56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140625" style="1" bestFit="1" customWidth="1"/>
    <col min="12" max="12" width="7.28125" style="1" bestFit="1" customWidth="1"/>
    <col min="13" max="13" width="9.57421875" style="1" customWidth="1"/>
    <col min="14" max="14" width="6.7109375" style="1" bestFit="1" customWidth="1"/>
    <col min="15" max="15" width="9.8515625" style="1" bestFit="1" customWidth="1"/>
    <col min="16" max="16" width="13.8515625" style="1" bestFit="1" customWidth="1"/>
    <col min="17" max="17" width="9.28125" style="1" bestFit="1" customWidth="1"/>
    <col min="18" max="18" width="10.00390625" style="1" bestFit="1" customWidth="1"/>
    <col min="19" max="19" width="10.140625" style="1" bestFit="1" customWidth="1"/>
    <col min="20" max="20" width="7.421875" style="1" bestFit="1" customWidth="1"/>
    <col min="21" max="21" width="4.421875" style="1" bestFit="1" customWidth="1"/>
    <col min="22" max="22" width="11.421875" style="1" bestFit="1" customWidth="1"/>
    <col min="23" max="23" width="7.421875" style="1" bestFit="1" customWidth="1"/>
    <col min="24" max="24" width="5.8515625" style="1" bestFit="1" customWidth="1"/>
    <col min="25" max="25" width="6.421875" style="1" bestFit="1" customWidth="1"/>
    <col min="26" max="26" width="12.140625" style="1" bestFit="1" customWidth="1"/>
    <col min="27" max="27" width="9.421875" style="1" bestFit="1" customWidth="1"/>
    <col min="28" max="28" width="10.421875" style="1" bestFit="1" customWidth="1"/>
    <col min="29" max="29" width="11.7109375" style="1" bestFit="1" customWidth="1"/>
    <col min="30" max="30" width="10.28125" style="1" bestFit="1" customWidth="1"/>
    <col min="31" max="16384" width="11.421875" style="1" customWidth="1"/>
  </cols>
  <sheetData>
    <row r="1" spans="1:30" ht="33" customHeight="1" thickBot="1">
      <c r="A1" s="78" t="s">
        <v>140</v>
      </c>
      <c r="B1" s="79"/>
      <c r="C1" s="82" t="s">
        <v>148</v>
      </c>
      <c r="D1" s="56"/>
      <c r="E1" s="69" t="s">
        <v>145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 t="s">
        <v>146</v>
      </c>
      <c r="R1" s="73"/>
      <c r="S1" s="73"/>
      <c r="T1" s="73"/>
      <c r="U1" s="73"/>
      <c r="V1" s="73"/>
      <c r="W1" s="73"/>
      <c r="X1" s="73"/>
      <c r="Y1" s="73"/>
      <c r="Z1" s="74"/>
      <c r="AA1" s="75" t="s">
        <v>155</v>
      </c>
      <c r="AB1" s="76"/>
      <c r="AC1" s="76"/>
      <c r="AD1" s="77"/>
    </row>
    <row r="2" spans="1:30" ht="50.25" customHeight="1" thickBot="1">
      <c r="A2" s="80"/>
      <c r="B2" s="81"/>
      <c r="C2" s="83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133</v>
      </c>
      <c r="L2" s="50" t="s">
        <v>134</v>
      </c>
      <c r="M2" s="50" t="s">
        <v>129</v>
      </c>
      <c r="N2" s="50" t="s">
        <v>152</v>
      </c>
      <c r="O2" s="50" t="s">
        <v>154</v>
      </c>
      <c r="P2" s="32" t="s">
        <v>130</v>
      </c>
      <c r="Q2" s="51" t="s">
        <v>131</v>
      </c>
      <c r="R2" s="52" t="s">
        <v>132</v>
      </c>
      <c r="S2" s="52" t="s">
        <v>133</v>
      </c>
      <c r="T2" s="52" t="s">
        <v>134</v>
      </c>
      <c r="U2" s="52" t="s">
        <v>150</v>
      </c>
      <c r="V2" s="52" t="s">
        <v>151</v>
      </c>
      <c r="W2" s="52" t="s">
        <v>152</v>
      </c>
      <c r="X2" s="52" t="s">
        <v>149</v>
      </c>
      <c r="Y2" s="52" t="s">
        <v>153</v>
      </c>
      <c r="Z2" s="35" t="s">
        <v>138</v>
      </c>
      <c r="AA2" s="53" t="s">
        <v>135</v>
      </c>
      <c r="AB2" s="54" t="s">
        <v>136</v>
      </c>
      <c r="AC2" s="55" t="s">
        <v>137</v>
      </c>
      <c r="AD2" s="39" t="s">
        <v>139</v>
      </c>
    </row>
    <row r="3" spans="1:30" ht="15" customHeight="1">
      <c r="A3" s="43" t="s">
        <v>0</v>
      </c>
      <c r="B3" s="44" t="s">
        <v>1</v>
      </c>
      <c r="C3" s="45">
        <f aca="true" t="shared" si="0" ref="C3:C34">SUM(AD3,Z3,P3)</f>
        <v>388050</v>
      </c>
      <c r="D3" s="57"/>
      <c r="E3" s="4">
        <v>168367</v>
      </c>
      <c r="F3" s="17">
        <v>0</v>
      </c>
      <c r="G3" s="5">
        <v>8</v>
      </c>
      <c r="H3" s="5">
        <v>25962</v>
      </c>
      <c r="I3" s="5">
        <v>7608</v>
      </c>
      <c r="J3" s="5">
        <v>24</v>
      </c>
      <c r="K3" s="5">
        <v>297</v>
      </c>
      <c r="L3" s="5">
        <v>12</v>
      </c>
      <c r="M3" s="5">
        <v>5382</v>
      </c>
      <c r="N3" s="5">
        <v>339</v>
      </c>
      <c r="O3" s="17">
        <v>9</v>
      </c>
      <c r="P3" s="33">
        <f aca="true" t="shared" si="1" ref="P3:P34">SUM(E3:O3)</f>
        <v>208008</v>
      </c>
      <c r="Q3" s="2">
        <v>25013</v>
      </c>
      <c r="R3" s="3">
        <v>7</v>
      </c>
      <c r="S3" s="3">
        <v>91773</v>
      </c>
      <c r="T3" s="3">
        <v>17186</v>
      </c>
      <c r="U3" s="3">
        <v>17</v>
      </c>
      <c r="V3" s="3">
        <v>13</v>
      </c>
      <c r="W3" s="3">
        <v>33348</v>
      </c>
      <c r="X3" s="3">
        <v>7</v>
      </c>
      <c r="Y3" s="3">
        <v>4152</v>
      </c>
      <c r="Z3" s="36">
        <f aca="true" t="shared" si="2" ref="Z3:Z34">SUM(Q3:Y3)</f>
        <v>171516</v>
      </c>
      <c r="AA3" s="13">
        <v>83</v>
      </c>
      <c r="AB3" s="14">
        <v>7729</v>
      </c>
      <c r="AC3" s="15">
        <v>714</v>
      </c>
      <c r="AD3" s="40">
        <f>SUM(AA3:AC3)</f>
        <v>8526</v>
      </c>
    </row>
    <row r="4" spans="1:30" ht="15" customHeight="1">
      <c r="A4" s="46" t="s">
        <v>2</v>
      </c>
      <c r="B4" s="47" t="s">
        <v>141</v>
      </c>
      <c r="C4" s="48">
        <f t="shared" si="0"/>
        <v>7823</v>
      </c>
      <c r="D4" s="57"/>
      <c r="E4" s="8">
        <v>4758</v>
      </c>
      <c r="F4" s="9">
        <v>1164</v>
      </c>
      <c r="G4" s="18">
        <v>0</v>
      </c>
      <c r="H4" s="9">
        <v>1494</v>
      </c>
      <c r="I4" s="9">
        <v>10</v>
      </c>
      <c r="J4" s="9">
        <v>0</v>
      </c>
      <c r="K4" s="9">
        <v>0</v>
      </c>
      <c r="L4" s="9">
        <v>0</v>
      </c>
      <c r="M4" s="9">
        <v>0</v>
      </c>
      <c r="N4" s="18">
        <v>7</v>
      </c>
      <c r="O4" s="18">
        <v>0</v>
      </c>
      <c r="P4" s="34">
        <f t="shared" si="1"/>
        <v>7433</v>
      </c>
      <c r="Q4" s="6">
        <v>61</v>
      </c>
      <c r="R4" s="19">
        <v>1</v>
      </c>
      <c r="S4" s="7">
        <v>0</v>
      </c>
      <c r="T4" s="7">
        <v>1</v>
      </c>
      <c r="U4" s="19">
        <v>0</v>
      </c>
      <c r="V4" s="19">
        <v>0</v>
      </c>
      <c r="W4" s="19">
        <v>159</v>
      </c>
      <c r="X4" s="19">
        <v>0</v>
      </c>
      <c r="Y4" s="19">
        <v>0</v>
      </c>
      <c r="Z4" s="37">
        <f t="shared" si="2"/>
        <v>222</v>
      </c>
      <c r="AA4" s="20">
        <v>0</v>
      </c>
      <c r="AB4" s="10">
        <v>168</v>
      </c>
      <c r="AC4" s="21">
        <v>0</v>
      </c>
      <c r="AD4" s="41">
        <f aca="true" t="shared" si="3" ref="AD4:AD66">SUM(AA4:AC4)</f>
        <v>168</v>
      </c>
    </row>
    <row r="5" spans="1:30" ht="15" customHeight="1">
      <c r="A5" s="43" t="s">
        <v>3</v>
      </c>
      <c r="B5" s="44" t="s">
        <v>4</v>
      </c>
      <c r="C5" s="45">
        <f t="shared" si="0"/>
        <v>7451</v>
      </c>
      <c r="D5" s="57"/>
      <c r="E5" s="4">
        <v>6874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390</v>
      </c>
      <c r="N5" s="5">
        <v>4</v>
      </c>
      <c r="O5" s="17">
        <v>0</v>
      </c>
      <c r="P5" s="33">
        <f t="shared" si="1"/>
        <v>7268</v>
      </c>
      <c r="Q5" s="2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179</v>
      </c>
      <c r="X5" s="3">
        <v>0</v>
      </c>
      <c r="Y5" s="3">
        <v>0</v>
      </c>
      <c r="Z5" s="36">
        <f t="shared" si="2"/>
        <v>182</v>
      </c>
      <c r="AA5" s="13">
        <v>0</v>
      </c>
      <c r="AB5" s="14">
        <v>1</v>
      </c>
      <c r="AC5" s="15">
        <v>0</v>
      </c>
      <c r="AD5" s="40">
        <f t="shared" si="3"/>
        <v>1</v>
      </c>
    </row>
    <row r="6" spans="1:30" ht="15" customHeight="1">
      <c r="A6" s="46" t="s">
        <v>5</v>
      </c>
      <c r="B6" s="47" t="s">
        <v>6</v>
      </c>
      <c r="C6" s="48">
        <f t="shared" si="0"/>
        <v>7623</v>
      </c>
      <c r="D6" s="57"/>
      <c r="E6" s="8">
        <v>3248</v>
      </c>
      <c r="F6" s="9">
        <v>0</v>
      </c>
      <c r="G6" s="18">
        <v>0</v>
      </c>
      <c r="H6" s="9">
        <v>3340</v>
      </c>
      <c r="I6" s="9">
        <v>638</v>
      </c>
      <c r="J6" s="9">
        <v>0</v>
      </c>
      <c r="K6" s="9">
        <v>0</v>
      </c>
      <c r="L6" s="9">
        <v>0</v>
      </c>
      <c r="M6" s="9">
        <v>0</v>
      </c>
      <c r="N6" s="18">
        <v>3</v>
      </c>
      <c r="O6" s="18">
        <v>0</v>
      </c>
      <c r="P6" s="34">
        <f t="shared" si="1"/>
        <v>7229</v>
      </c>
      <c r="Q6" s="6">
        <v>74</v>
      </c>
      <c r="R6" s="19">
        <v>0</v>
      </c>
      <c r="S6" s="7">
        <v>0</v>
      </c>
      <c r="T6" s="7">
        <v>0</v>
      </c>
      <c r="U6" s="19">
        <v>0</v>
      </c>
      <c r="V6" s="19">
        <v>0</v>
      </c>
      <c r="W6" s="19">
        <v>196</v>
      </c>
      <c r="X6" s="19">
        <v>0</v>
      </c>
      <c r="Y6" s="19">
        <v>0</v>
      </c>
      <c r="Z6" s="37">
        <f t="shared" si="2"/>
        <v>270</v>
      </c>
      <c r="AA6" s="20">
        <v>0</v>
      </c>
      <c r="AB6" s="10">
        <v>124</v>
      </c>
      <c r="AC6" s="21">
        <v>0</v>
      </c>
      <c r="AD6" s="41">
        <f t="shared" si="3"/>
        <v>124</v>
      </c>
    </row>
    <row r="7" spans="1:30" ht="15" customHeight="1">
      <c r="A7" s="43" t="s">
        <v>7</v>
      </c>
      <c r="B7" s="44" t="s">
        <v>8</v>
      </c>
      <c r="C7" s="45">
        <f t="shared" si="0"/>
        <v>6678</v>
      </c>
      <c r="D7" s="57"/>
      <c r="E7" s="4">
        <v>3113</v>
      </c>
      <c r="F7" s="17">
        <v>0</v>
      </c>
      <c r="G7" s="5">
        <v>0</v>
      </c>
      <c r="H7" s="5">
        <v>3299</v>
      </c>
      <c r="I7" s="5">
        <v>78</v>
      </c>
      <c r="J7" s="5">
        <v>0</v>
      </c>
      <c r="K7" s="5">
        <v>0</v>
      </c>
      <c r="L7" s="5">
        <v>0</v>
      </c>
      <c r="M7" s="5">
        <v>0</v>
      </c>
      <c r="N7" s="5">
        <v>3</v>
      </c>
      <c r="O7" s="17">
        <v>0</v>
      </c>
      <c r="P7" s="33">
        <f t="shared" si="1"/>
        <v>6493</v>
      </c>
      <c r="Q7" s="2">
        <v>10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133</v>
      </c>
      <c r="X7" s="3">
        <v>0</v>
      </c>
      <c r="Y7" s="3">
        <v>0</v>
      </c>
      <c r="Z7" s="36">
        <f t="shared" si="2"/>
        <v>144</v>
      </c>
      <c r="AA7" s="13">
        <v>0</v>
      </c>
      <c r="AB7" s="14">
        <v>41</v>
      </c>
      <c r="AC7" s="15">
        <v>0</v>
      </c>
      <c r="AD7" s="40">
        <f t="shared" si="3"/>
        <v>41</v>
      </c>
    </row>
    <row r="8" spans="1:30" ht="15" customHeight="1">
      <c r="A8" s="46" t="s">
        <v>9</v>
      </c>
      <c r="B8" s="47" t="s">
        <v>10</v>
      </c>
      <c r="C8" s="48">
        <f t="shared" si="0"/>
        <v>33346</v>
      </c>
      <c r="D8" s="57"/>
      <c r="E8" s="8">
        <v>28748</v>
      </c>
      <c r="F8" s="9">
        <v>0</v>
      </c>
      <c r="G8" s="18">
        <v>0</v>
      </c>
      <c r="H8" s="9">
        <v>0</v>
      </c>
      <c r="I8" s="9">
        <v>3442</v>
      </c>
      <c r="J8" s="9">
        <v>0</v>
      </c>
      <c r="K8" s="9">
        <v>0</v>
      </c>
      <c r="L8" s="9">
        <v>0</v>
      </c>
      <c r="M8" s="9">
        <v>0</v>
      </c>
      <c r="N8" s="18">
        <v>22</v>
      </c>
      <c r="O8" s="18">
        <v>0</v>
      </c>
      <c r="P8" s="34">
        <f t="shared" si="1"/>
        <v>32212</v>
      </c>
      <c r="Q8" s="6">
        <v>46</v>
      </c>
      <c r="R8" s="19">
        <v>1</v>
      </c>
      <c r="S8" s="7">
        <v>0</v>
      </c>
      <c r="T8" s="7">
        <v>1</v>
      </c>
      <c r="U8" s="19">
        <v>0</v>
      </c>
      <c r="V8" s="19">
        <v>0</v>
      </c>
      <c r="W8" s="19">
        <v>708</v>
      </c>
      <c r="X8" s="19">
        <v>0</v>
      </c>
      <c r="Y8" s="19">
        <v>65</v>
      </c>
      <c r="Z8" s="37">
        <f t="shared" si="2"/>
        <v>821</v>
      </c>
      <c r="AA8" s="20">
        <v>0</v>
      </c>
      <c r="AB8" s="10">
        <v>313</v>
      </c>
      <c r="AC8" s="21">
        <v>0</v>
      </c>
      <c r="AD8" s="41">
        <f t="shared" si="3"/>
        <v>313</v>
      </c>
    </row>
    <row r="9" spans="1:30" ht="15" customHeight="1">
      <c r="A9" s="43" t="s">
        <v>11</v>
      </c>
      <c r="B9" s="44" t="s">
        <v>12</v>
      </c>
      <c r="C9" s="45">
        <f t="shared" si="0"/>
        <v>5515</v>
      </c>
      <c r="D9" s="57"/>
      <c r="E9" s="4">
        <v>3108</v>
      </c>
      <c r="F9" s="17">
        <v>0</v>
      </c>
      <c r="G9" s="5">
        <v>0</v>
      </c>
      <c r="H9" s="5">
        <v>2036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3</v>
      </c>
      <c r="O9" s="17">
        <v>0</v>
      </c>
      <c r="P9" s="33">
        <f t="shared" si="1"/>
        <v>5147</v>
      </c>
      <c r="Q9" s="2">
        <v>80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118</v>
      </c>
      <c r="X9" s="3">
        <v>0</v>
      </c>
      <c r="Y9" s="3">
        <v>0</v>
      </c>
      <c r="Z9" s="36">
        <f t="shared" si="2"/>
        <v>198</v>
      </c>
      <c r="AA9" s="13">
        <v>0</v>
      </c>
      <c r="AB9" s="14">
        <v>170</v>
      </c>
      <c r="AC9" s="15">
        <v>0</v>
      </c>
      <c r="AD9" s="40">
        <f t="shared" si="3"/>
        <v>170</v>
      </c>
    </row>
    <row r="10" spans="1:30" ht="15" customHeight="1">
      <c r="A10" s="46" t="s">
        <v>13</v>
      </c>
      <c r="B10" s="47" t="s">
        <v>14</v>
      </c>
      <c r="C10" s="48">
        <f t="shared" si="0"/>
        <v>19373</v>
      </c>
      <c r="D10" s="57"/>
      <c r="E10" s="8">
        <v>12240</v>
      </c>
      <c r="F10" s="9">
        <v>0</v>
      </c>
      <c r="G10" s="18">
        <v>0</v>
      </c>
      <c r="H10" s="9">
        <v>5350</v>
      </c>
      <c r="I10" s="9">
        <v>902</v>
      </c>
      <c r="J10" s="9">
        <v>0</v>
      </c>
      <c r="K10" s="9">
        <v>0</v>
      </c>
      <c r="L10" s="9">
        <v>0</v>
      </c>
      <c r="M10" s="9">
        <v>0</v>
      </c>
      <c r="N10" s="18">
        <v>18</v>
      </c>
      <c r="O10" s="18">
        <v>0</v>
      </c>
      <c r="P10" s="34">
        <f t="shared" si="1"/>
        <v>18510</v>
      </c>
      <c r="Q10" s="6">
        <v>93</v>
      </c>
      <c r="R10" s="19">
        <v>0</v>
      </c>
      <c r="S10" s="7">
        <v>0</v>
      </c>
      <c r="T10" s="7">
        <v>0</v>
      </c>
      <c r="U10" s="19">
        <v>0</v>
      </c>
      <c r="V10" s="19">
        <v>0</v>
      </c>
      <c r="W10" s="19">
        <v>413</v>
      </c>
      <c r="X10" s="19">
        <v>0</v>
      </c>
      <c r="Y10" s="19">
        <v>246</v>
      </c>
      <c r="Z10" s="37">
        <f t="shared" si="2"/>
        <v>752</v>
      </c>
      <c r="AA10" s="20">
        <v>0</v>
      </c>
      <c r="AB10" s="10">
        <v>111</v>
      </c>
      <c r="AC10" s="21">
        <v>0</v>
      </c>
      <c r="AD10" s="41">
        <f t="shared" si="3"/>
        <v>111</v>
      </c>
    </row>
    <row r="11" spans="1:30" ht="15" customHeight="1">
      <c r="A11" s="43" t="s">
        <v>15</v>
      </c>
      <c r="B11" s="44" t="s">
        <v>16</v>
      </c>
      <c r="C11" s="45">
        <f t="shared" si="0"/>
        <v>8005</v>
      </c>
      <c r="D11" s="57"/>
      <c r="E11" s="4">
        <v>6309</v>
      </c>
      <c r="F11" s="17">
        <v>1334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  <c r="O11" s="17">
        <v>0</v>
      </c>
      <c r="P11" s="33">
        <f t="shared" si="1"/>
        <v>7652</v>
      </c>
      <c r="Q11" s="2">
        <v>124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103</v>
      </c>
      <c r="X11" s="3">
        <v>0</v>
      </c>
      <c r="Y11" s="3">
        <v>0</v>
      </c>
      <c r="Z11" s="36">
        <f t="shared" si="2"/>
        <v>227</v>
      </c>
      <c r="AA11" s="13">
        <v>0</v>
      </c>
      <c r="AB11" s="14">
        <v>126</v>
      </c>
      <c r="AC11" s="15">
        <v>0</v>
      </c>
      <c r="AD11" s="40">
        <f t="shared" si="3"/>
        <v>126</v>
      </c>
    </row>
    <row r="12" spans="1:30" ht="15" customHeight="1">
      <c r="A12" s="46" t="s">
        <v>17</v>
      </c>
      <c r="B12" s="47" t="s">
        <v>18</v>
      </c>
      <c r="C12" s="48">
        <f t="shared" si="0"/>
        <v>9162</v>
      </c>
      <c r="D12" s="57"/>
      <c r="E12" s="8">
        <v>5918</v>
      </c>
      <c r="F12" s="9">
        <v>0</v>
      </c>
      <c r="G12" s="18">
        <v>0</v>
      </c>
      <c r="H12" s="9">
        <v>2585</v>
      </c>
      <c r="I12" s="9">
        <v>263</v>
      </c>
      <c r="J12" s="9">
        <v>0</v>
      </c>
      <c r="K12" s="9">
        <v>0</v>
      </c>
      <c r="L12" s="9">
        <v>0</v>
      </c>
      <c r="M12" s="9">
        <v>0</v>
      </c>
      <c r="N12" s="18">
        <v>4</v>
      </c>
      <c r="O12" s="18">
        <v>0</v>
      </c>
      <c r="P12" s="34">
        <f t="shared" si="1"/>
        <v>8770</v>
      </c>
      <c r="Q12" s="6">
        <v>18</v>
      </c>
      <c r="R12" s="19">
        <v>0</v>
      </c>
      <c r="S12" s="7">
        <v>0</v>
      </c>
      <c r="T12" s="7">
        <v>0</v>
      </c>
      <c r="U12" s="19">
        <v>0</v>
      </c>
      <c r="V12" s="19">
        <v>0</v>
      </c>
      <c r="W12" s="19">
        <v>235</v>
      </c>
      <c r="X12" s="19">
        <v>0</v>
      </c>
      <c r="Y12" s="19">
        <v>1</v>
      </c>
      <c r="Z12" s="37">
        <f t="shared" si="2"/>
        <v>254</v>
      </c>
      <c r="AA12" s="20">
        <v>0</v>
      </c>
      <c r="AB12" s="10">
        <v>138</v>
      </c>
      <c r="AC12" s="21">
        <v>0</v>
      </c>
      <c r="AD12" s="41">
        <f t="shared" si="3"/>
        <v>138</v>
      </c>
    </row>
    <row r="13" spans="1:30" ht="15" customHeight="1">
      <c r="A13" s="43" t="s">
        <v>19</v>
      </c>
      <c r="B13" s="44" t="s">
        <v>20</v>
      </c>
      <c r="C13" s="45">
        <f t="shared" si="0"/>
        <v>6450</v>
      </c>
      <c r="D13" s="57"/>
      <c r="E13" s="4">
        <v>3641</v>
      </c>
      <c r="F13" s="17">
        <v>0</v>
      </c>
      <c r="G13" s="5">
        <v>0</v>
      </c>
      <c r="H13" s="5">
        <v>919</v>
      </c>
      <c r="I13" s="5">
        <v>0</v>
      </c>
      <c r="J13" s="5">
        <v>0</v>
      </c>
      <c r="K13" s="5">
        <v>0</v>
      </c>
      <c r="L13" s="5">
        <v>0</v>
      </c>
      <c r="M13" s="5">
        <v>1695</v>
      </c>
      <c r="N13" s="5">
        <v>5</v>
      </c>
      <c r="O13" s="17">
        <v>0</v>
      </c>
      <c r="P13" s="33">
        <f t="shared" si="1"/>
        <v>6260</v>
      </c>
      <c r="Q13" s="2">
        <v>5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141</v>
      </c>
      <c r="X13" s="3">
        <v>0</v>
      </c>
      <c r="Y13" s="3">
        <v>0</v>
      </c>
      <c r="Z13" s="36">
        <f t="shared" si="2"/>
        <v>147</v>
      </c>
      <c r="AA13" s="13">
        <v>0</v>
      </c>
      <c r="AB13" s="14">
        <v>43</v>
      </c>
      <c r="AC13" s="15">
        <v>0</v>
      </c>
      <c r="AD13" s="40">
        <f t="shared" si="3"/>
        <v>43</v>
      </c>
    </row>
    <row r="14" spans="1:30" ht="15" customHeight="1">
      <c r="A14" s="46" t="s">
        <v>21</v>
      </c>
      <c r="B14" s="47" t="s">
        <v>22</v>
      </c>
      <c r="C14" s="48">
        <f t="shared" si="0"/>
        <v>14476</v>
      </c>
      <c r="D14" s="57"/>
      <c r="E14" s="8">
        <v>7215</v>
      </c>
      <c r="F14" s="9">
        <v>0</v>
      </c>
      <c r="G14" s="18">
        <v>0</v>
      </c>
      <c r="H14" s="9">
        <v>0</v>
      </c>
      <c r="I14" s="9">
        <v>726</v>
      </c>
      <c r="J14" s="9">
        <v>0</v>
      </c>
      <c r="K14" s="9">
        <v>0</v>
      </c>
      <c r="L14" s="9">
        <v>0</v>
      </c>
      <c r="M14" s="9">
        <v>6278</v>
      </c>
      <c r="N14" s="18">
        <v>1</v>
      </c>
      <c r="O14" s="18">
        <v>0</v>
      </c>
      <c r="P14" s="34">
        <f t="shared" si="1"/>
        <v>14220</v>
      </c>
      <c r="Q14" s="6">
        <v>28</v>
      </c>
      <c r="R14" s="19">
        <v>0</v>
      </c>
      <c r="S14" s="7">
        <v>0</v>
      </c>
      <c r="T14" s="7">
        <v>0</v>
      </c>
      <c r="U14" s="19">
        <v>0</v>
      </c>
      <c r="V14" s="19">
        <v>0</v>
      </c>
      <c r="W14" s="19">
        <v>174</v>
      </c>
      <c r="X14" s="19">
        <v>0</v>
      </c>
      <c r="Y14" s="19">
        <v>0</v>
      </c>
      <c r="Z14" s="37">
        <f t="shared" si="2"/>
        <v>202</v>
      </c>
      <c r="AA14" s="20">
        <v>0</v>
      </c>
      <c r="AB14" s="10">
        <v>54</v>
      </c>
      <c r="AC14" s="21">
        <v>0</v>
      </c>
      <c r="AD14" s="41">
        <f t="shared" si="3"/>
        <v>54</v>
      </c>
    </row>
    <row r="15" spans="1:30" ht="15" customHeight="1">
      <c r="A15" s="43" t="s">
        <v>23</v>
      </c>
      <c r="B15" s="44" t="s">
        <v>24</v>
      </c>
      <c r="C15" s="45">
        <f t="shared" si="0"/>
        <v>9231</v>
      </c>
      <c r="D15" s="57"/>
      <c r="E15" s="4">
        <v>9019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7</v>
      </c>
      <c r="O15" s="17">
        <v>0</v>
      </c>
      <c r="P15" s="33">
        <f t="shared" si="1"/>
        <v>9026</v>
      </c>
      <c r="Q15" s="2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155</v>
      </c>
      <c r="X15" s="3">
        <v>0</v>
      </c>
      <c r="Y15" s="3">
        <v>2</v>
      </c>
      <c r="Z15" s="36">
        <f t="shared" si="2"/>
        <v>158</v>
      </c>
      <c r="AA15" s="13">
        <v>0</v>
      </c>
      <c r="AB15" s="14">
        <v>47</v>
      </c>
      <c r="AC15" s="15">
        <v>0</v>
      </c>
      <c r="AD15" s="40">
        <f t="shared" si="3"/>
        <v>47</v>
      </c>
    </row>
    <row r="16" spans="1:30" ht="15" customHeight="1">
      <c r="A16" s="46" t="s">
        <v>25</v>
      </c>
      <c r="B16" s="47" t="s">
        <v>26</v>
      </c>
      <c r="C16" s="48">
        <f t="shared" si="0"/>
        <v>32267</v>
      </c>
      <c r="D16" s="57"/>
      <c r="E16" s="8">
        <v>2623</v>
      </c>
      <c r="F16" s="9">
        <v>2869</v>
      </c>
      <c r="G16" s="18">
        <v>0</v>
      </c>
      <c r="H16" s="9">
        <v>0</v>
      </c>
      <c r="I16" s="9">
        <v>29</v>
      </c>
      <c r="J16" s="9">
        <v>0</v>
      </c>
      <c r="K16" s="9">
        <v>0</v>
      </c>
      <c r="L16" s="9">
        <v>0</v>
      </c>
      <c r="M16" s="9">
        <v>25819</v>
      </c>
      <c r="N16" s="18">
        <v>1</v>
      </c>
      <c r="O16" s="18">
        <v>0</v>
      </c>
      <c r="P16" s="34">
        <f t="shared" si="1"/>
        <v>31341</v>
      </c>
      <c r="Q16" s="6">
        <v>11</v>
      </c>
      <c r="R16" s="19">
        <v>0</v>
      </c>
      <c r="S16" s="7">
        <v>0</v>
      </c>
      <c r="T16" s="7">
        <v>0</v>
      </c>
      <c r="U16" s="19">
        <v>0</v>
      </c>
      <c r="V16" s="19">
        <v>0</v>
      </c>
      <c r="W16" s="19">
        <v>153</v>
      </c>
      <c r="X16" s="19">
        <v>0</v>
      </c>
      <c r="Y16" s="19">
        <v>392</v>
      </c>
      <c r="Z16" s="37">
        <f t="shared" si="2"/>
        <v>556</v>
      </c>
      <c r="AA16" s="20">
        <v>0</v>
      </c>
      <c r="AB16" s="10">
        <v>370</v>
      </c>
      <c r="AC16" s="21">
        <v>0</v>
      </c>
      <c r="AD16" s="41">
        <f t="shared" si="3"/>
        <v>370</v>
      </c>
    </row>
    <row r="17" spans="1:30" ht="15" customHeight="1">
      <c r="A17" s="43" t="s">
        <v>27</v>
      </c>
      <c r="B17" s="44" t="s">
        <v>28</v>
      </c>
      <c r="C17" s="45">
        <f t="shared" si="0"/>
        <v>7355</v>
      </c>
      <c r="D17" s="57"/>
      <c r="E17" s="4">
        <v>1782</v>
      </c>
      <c r="F17" s="17">
        <v>4421</v>
      </c>
      <c r="G17" s="5">
        <v>0</v>
      </c>
      <c r="H17" s="5">
        <v>0</v>
      </c>
      <c r="I17" s="5">
        <v>847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17">
        <v>0</v>
      </c>
      <c r="P17" s="33">
        <f t="shared" si="1"/>
        <v>7061</v>
      </c>
      <c r="Q17" s="2">
        <v>3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250</v>
      </c>
      <c r="X17" s="3">
        <v>0</v>
      </c>
      <c r="Y17" s="3">
        <v>0</v>
      </c>
      <c r="Z17" s="36">
        <f t="shared" si="2"/>
        <v>253</v>
      </c>
      <c r="AA17" s="13">
        <v>0</v>
      </c>
      <c r="AB17" s="14">
        <v>41</v>
      </c>
      <c r="AC17" s="15">
        <v>0</v>
      </c>
      <c r="AD17" s="40">
        <f t="shared" si="3"/>
        <v>41</v>
      </c>
    </row>
    <row r="18" spans="1:30" ht="15" customHeight="1">
      <c r="A18" s="46" t="s">
        <v>29</v>
      </c>
      <c r="B18" s="47" t="s">
        <v>30</v>
      </c>
      <c r="C18" s="48">
        <f t="shared" si="0"/>
        <v>9692</v>
      </c>
      <c r="D18" s="57"/>
      <c r="E18" s="8">
        <v>7072</v>
      </c>
      <c r="F18" s="9">
        <v>0</v>
      </c>
      <c r="G18" s="18">
        <v>0</v>
      </c>
      <c r="H18" s="9">
        <v>1879</v>
      </c>
      <c r="I18" s="9">
        <v>350</v>
      </c>
      <c r="J18" s="9">
        <v>0</v>
      </c>
      <c r="K18" s="9">
        <v>0</v>
      </c>
      <c r="L18" s="9">
        <v>0</v>
      </c>
      <c r="M18" s="9">
        <v>0</v>
      </c>
      <c r="N18" s="18">
        <v>9</v>
      </c>
      <c r="O18" s="18">
        <v>0</v>
      </c>
      <c r="P18" s="34">
        <f t="shared" si="1"/>
        <v>9310</v>
      </c>
      <c r="Q18" s="6">
        <v>55</v>
      </c>
      <c r="R18" s="19">
        <v>0</v>
      </c>
      <c r="S18" s="7">
        <v>0</v>
      </c>
      <c r="T18" s="7">
        <v>0</v>
      </c>
      <c r="U18" s="19">
        <v>0</v>
      </c>
      <c r="V18" s="19">
        <v>0</v>
      </c>
      <c r="W18" s="19">
        <v>323</v>
      </c>
      <c r="X18" s="19">
        <v>0</v>
      </c>
      <c r="Y18" s="19">
        <v>3</v>
      </c>
      <c r="Z18" s="37">
        <f t="shared" si="2"/>
        <v>381</v>
      </c>
      <c r="AA18" s="20">
        <v>0</v>
      </c>
      <c r="AB18" s="10">
        <v>1</v>
      </c>
      <c r="AC18" s="21">
        <v>0</v>
      </c>
      <c r="AD18" s="41">
        <f t="shared" si="3"/>
        <v>1</v>
      </c>
    </row>
    <row r="19" spans="1:30" ht="15" customHeight="1">
      <c r="A19" s="43" t="s">
        <v>31</v>
      </c>
      <c r="B19" s="44" t="s">
        <v>32</v>
      </c>
      <c r="C19" s="45">
        <f t="shared" si="0"/>
        <v>20446</v>
      </c>
      <c r="D19" s="57"/>
      <c r="E19" s="4">
        <v>0</v>
      </c>
      <c r="F19" s="17">
        <v>17671</v>
      </c>
      <c r="G19" s="5">
        <v>0</v>
      </c>
      <c r="H19" s="5">
        <v>0</v>
      </c>
      <c r="I19" s="5">
        <v>2090</v>
      </c>
      <c r="J19" s="5">
        <v>0</v>
      </c>
      <c r="K19" s="5">
        <v>0</v>
      </c>
      <c r="L19" s="5">
        <v>0</v>
      </c>
      <c r="M19" s="5">
        <v>0</v>
      </c>
      <c r="N19" s="5">
        <v>20</v>
      </c>
      <c r="O19" s="17">
        <v>0</v>
      </c>
      <c r="P19" s="33">
        <f t="shared" si="1"/>
        <v>19781</v>
      </c>
      <c r="Q19" s="2">
        <v>19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405</v>
      </c>
      <c r="X19" s="3">
        <v>0</v>
      </c>
      <c r="Y19" s="3">
        <v>0</v>
      </c>
      <c r="Z19" s="36">
        <f t="shared" si="2"/>
        <v>425</v>
      </c>
      <c r="AA19" s="13">
        <v>0</v>
      </c>
      <c r="AB19" s="14">
        <v>240</v>
      </c>
      <c r="AC19" s="15">
        <v>0</v>
      </c>
      <c r="AD19" s="40">
        <f t="shared" si="3"/>
        <v>240</v>
      </c>
    </row>
    <row r="20" spans="1:30" ht="15" customHeight="1">
      <c r="A20" s="46" t="s">
        <v>33</v>
      </c>
      <c r="B20" s="47" t="s">
        <v>34</v>
      </c>
      <c r="C20" s="48">
        <f t="shared" si="0"/>
        <v>5835</v>
      </c>
      <c r="D20" s="57"/>
      <c r="E20" s="8">
        <v>4507</v>
      </c>
      <c r="F20" s="9">
        <v>0</v>
      </c>
      <c r="G20" s="18">
        <v>0</v>
      </c>
      <c r="H20" s="9">
        <v>1259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8">
        <v>0</v>
      </c>
      <c r="O20" s="18">
        <v>0</v>
      </c>
      <c r="P20" s="34">
        <f t="shared" si="1"/>
        <v>5766</v>
      </c>
      <c r="Q20" s="6">
        <v>5</v>
      </c>
      <c r="R20" s="19">
        <v>0</v>
      </c>
      <c r="S20" s="7">
        <v>0</v>
      </c>
      <c r="T20" s="7">
        <v>0</v>
      </c>
      <c r="U20" s="19">
        <v>0</v>
      </c>
      <c r="V20" s="19">
        <v>0</v>
      </c>
      <c r="W20" s="19">
        <v>64</v>
      </c>
      <c r="X20" s="19">
        <v>0</v>
      </c>
      <c r="Y20" s="19">
        <v>0</v>
      </c>
      <c r="Z20" s="37">
        <f t="shared" si="2"/>
        <v>69</v>
      </c>
      <c r="AA20" s="20">
        <v>0</v>
      </c>
      <c r="AB20" s="10">
        <v>0</v>
      </c>
      <c r="AC20" s="21">
        <v>0</v>
      </c>
      <c r="AD20" s="41">
        <f t="shared" si="3"/>
        <v>0</v>
      </c>
    </row>
    <row r="21" spans="1:30" ht="15" customHeight="1">
      <c r="A21" s="43" t="s">
        <v>35</v>
      </c>
      <c r="B21" s="44" t="s">
        <v>36</v>
      </c>
      <c r="C21" s="45">
        <f t="shared" si="0"/>
        <v>7753</v>
      </c>
      <c r="D21" s="57"/>
      <c r="E21" s="4">
        <v>0</v>
      </c>
      <c r="F21" s="17">
        <v>6877</v>
      </c>
      <c r="G21" s="5">
        <v>0</v>
      </c>
      <c r="H21" s="5">
        <v>0</v>
      </c>
      <c r="I21" s="5">
        <v>633</v>
      </c>
      <c r="J21" s="5">
        <v>0</v>
      </c>
      <c r="K21" s="5">
        <v>0</v>
      </c>
      <c r="L21" s="5">
        <v>0</v>
      </c>
      <c r="M21" s="5">
        <v>0</v>
      </c>
      <c r="N21" s="5">
        <v>19</v>
      </c>
      <c r="O21" s="17">
        <v>0</v>
      </c>
      <c r="P21" s="33">
        <f t="shared" si="1"/>
        <v>7529</v>
      </c>
      <c r="Q21" s="2">
        <v>138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82</v>
      </c>
      <c r="X21" s="3">
        <v>0</v>
      </c>
      <c r="Y21" s="3">
        <v>0</v>
      </c>
      <c r="Z21" s="36">
        <f t="shared" si="2"/>
        <v>221</v>
      </c>
      <c r="AA21" s="13">
        <v>0</v>
      </c>
      <c r="AB21" s="14">
        <v>3</v>
      </c>
      <c r="AC21" s="15">
        <v>0</v>
      </c>
      <c r="AD21" s="40">
        <f t="shared" si="3"/>
        <v>3</v>
      </c>
    </row>
    <row r="22" spans="1:30" ht="15" customHeight="1">
      <c r="A22" s="46" t="s">
        <v>37</v>
      </c>
      <c r="B22" s="47" t="s">
        <v>38</v>
      </c>
      <c r="C22" s="48">
        <f t="shared" si="0"/>
        <v>13665</v>
      </c>
      <c r="D22" s="57"/>
      <c r="E22" s="8">
        <v>7234</v>
      </c>
      <c r="F22" s="9">
        <v>0</v>
      </c>
      <c r="G22" s="18">
        <v>0</v>
      </c>
      <c r="H22" s="9">
        <v>2267</v>
      </c>
      <c r="I22" s="9">
        <v>196</v>
      </c>
      <c r="J22" s="9">
        <v>0</v>
      </c>
      <c r="K22" s="9">
        <v>0</v>
      </c>
      <c r="L22" s="9">
        <v>0</v>
      </c>
      <c r="M22" s="9">
        <v>3441</v>
      </c>
      <c r="N22" s="18">
        <v>12</v>
      </c>
      <c r="O22" s="18">
        <v>0</v>
      </c>
      <c r="P22" s="34">
        <f t="shared" si="1"/>
        <v>13150</v>
      </c>
      <c r="Q22" s="6">
        <v>7</v>
      </c>
      <c r="R22" s="19">
        <v>1</v>
      </c>
      <c r="S22" s="7">
        <v>0</v>
      </c>
      <c r="T22" s="7">
        <v>0</v>
      </c>
      <c r="U22" s="19">
        <v>0</v>
      </c>
      <c r="V22" s="19">
        <v>0</v>
      </c>
      <c r="W22" s="19">
        <v>317</v>
      </c>
      <c r="X22" s="19">
        <v>0</v>
      </c>
      <c r="Y22" s="19">
        <v>2</v>
      </c>
      <c r="Z22" s="37">
        <f t="shared" si="2"/>
        <v>327</v>
      </c>
      <c r="AA22" s="20">
        <v>0</v>
      </c>
      <c r="AB22" s="10">
        <v>188</v>
      </c>
      <c r="AC22" s="21">
        <v>0</v>
      </c>
      <c r="AD22" s="41">
        <f t="shared" si="3"/>
        <v>188</v>
      </c>
    </row>
    <row r="23" spans="1:30" ht="15" customHeight="1">
      <c r="A23" s="43" t="s">
        <v>39</v>
      </c>
      <c r="B23" s="44" t="s">
        <v>40</v>
      </c>
      <c r="C23" s="45">
        <f t="shared" si="0"/>
        <v>12875</v>
      </c>
      <c r="D23" s="57"/>
      <c r="E23" s="4">
        <v>6477</v>
      </c>
      <c r="F23" s="17">
        <v>4748</v>
      </c>
      <c r="G23" s="5">
        <v>0</v>
      </c>
      <c r="H23" s="5">
        <v>0</v>
      </c>
      <c r="I23" s="5">
        <v>932</v>
      </c>
      <c r="J23" s="5">
        <v>0</v>
      </c>
      <c r="K23" s="5">
        <v>0</v>
      </c>
      <c r="L23" s="5">
        <v>0</v>
      </c>
      <c r="M23" s="5">
        <v>0</v>
      </c>
      <c r="N23" s="5">
        <v>3</v>
      </c>
      <c r="O23" s="17">
        <v>0</v>
      </c>
      <c r="P23" s="33">
        <f t="shared" si="1"/>
        <v>12160</v>
      </c>
      <c r="Q23" s="2">
        <v>27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279</v>
      </c>
      <c r="X23" s="3">
        <v>0</v>
      </c>
      <c r="Y23" s="3">
        <v>91</v>
      </c>
      <c r="Z23" s="36">
        <f t="shared" si="2"/>
        <v>398</v>
      </c>
      <c r="AA23" s="13">
        <v>0</v>
      </c>
      <c r="AB23" s="14">
        <v>317</v>
      </c>
      <c r="AC23" s="15">
        <v>0</v>
      </c>
      <c r="AD23" s="40">
        <f t="shared" si="3"/>
        <v>317</v>
      </c>
    </row>
    <row r="24" spans="1:30" ht="15" customHeight="1">
      <c r="A24" s="46" t="s">
        <v>41</v>
      </c>
      <c r="B24" s="47" t="s">
        <v>42</v>
      </c>
      <c r="C24" s="48">
        <f t="shared" si="0"/>
        <v>6035</v>
      </c>
      <c r="D24" s="57"/>
      <c r="E24" s="8">
        <v>4602</v>
      </c>
      <c r="F24" s="9">
        <v>0</v>
      </c>
      <c r="G24" s="18">
        <v>0</v>
      </c>
      <c r="H24" s="9">
        <v>0</v>
      </c>
      <c r="I24" s="9">
        <v>19</v>
      </c>
      <c r="J24" s="9">
        <v>0</v>
      </c>
      <c r="K24" s="9">
        <v>0</v>
      </c>
      <c r="L24" s="9">
        <v>0</v>
      </c>
      <c r="M24" s="9">
        <v>1226</v>
      </c>
      <c r="N24" s="18">
        <v>6</v>
      </c>
      <c r="O24" s="18">
        <v>0</v>
      </c>
      <c r="P24" s="34">
        <f t="shared" si="1"/>
        <v>5853</v>
      </c>
      <c r="Q24" s="6">
        <v>9</v>
      </c>
      <c r="R24" s="19">
        <v>0</v>
      </c>
      <c r="S24" s="7">
        <v>0</v>
      </c>
      <c r="T24" s="7">
        <v>0</v>
      </c>
      <c r="U24" s="19">
        <v>0</v>
      </c>
      <c r="V24" s="19">
        <v>0</v>
      </c>
      <c r="W24" s="19">
        <v>146</v>
      </c>
      <c r="X24" s="19">
        <v>0</v>
      </c>
      <c r="Y24" s="19">
        <v>0</v>
      </c>
      <c r="Z24" s="37">
        <f t="shared" si="2"/>
        <v>155</v>
      </c>
      <c r="AA24" s="20">
        <v>0</v>
      </c>
      <c r="AB24" s="10">
        <v>27</v>
      </c>
      <c r="AC24" s="21">
        <v>0</v>
      </c>
      <c r="AD24" s="41">
        <f t="shared" si="3"/>
        <v>27</v>
      </c>
    </row>
    <row r="25" spans="1:30" ht="15" customHeight="1">
      <c r="A25" s="43" t="s">
        <v>43</v>
      </c>
      <c r="B25" s="44" t="s">
        <v>44</v>
      </c>
      <c r="C25" s="45">
        <f t="shared" si="0"/>
        <v>17198</v>
      </c>
      <c r="D25" s="57"/>
      <c r="E25" s="4">
        <v>0</v>
      </c>
      <c r="F25" s="17">
        <v>5681</v>
      </c>
      <c r="G25" s="5">
        <v>0</v>
      </c>
      <c r="H25" s="5">
        <v>1621</v>
      </c>
      <c r="I25" s="5">
        <v>83</v>
      </c>
      <c r="J25" s="5">
        <v>0</v>
      </c>
      <c r="K25" s="5">
        <v>0</v>
      </c>
      <c r="L25" s="5">
        <v>0</v>
      </c>
      <c r="M25" s="5">
        <v>9276</v>
      </c>
      <c r="N25" s="5">
        <v>0</v>
      </c>
      <c r="O25" s="17">
        <v>0</v>
      </c>
      <c r="P25" s="33">
        <f t="shared" si="1"/>
        <v>16661</v>
      </c>
      <c r="Q25" s="2">
        <v>11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320</v>
      </c>
      <c r="X25" s="3">
        <v>0</v>
      </c>
      <c r="Y25" s="3">
        <v>0</v>
      </c>
      <c r="Z25" s="36">
        <f t="shared" si="2"/>
        <v>331</v>
      </c>
      <c r="AA25" s="13">
        <v>0</v>
      </c>
      <c r="AB25" s="14">
        <v>206</v>
      </c>
      <c r="AC25" s="15">
        <v>0</v>
      </c>
      <c r="AD25" s="40">
        <f t="shared" si="3"/>
        <v>206</v>
      </c>
    </row>
    <row r="26" spans="1:30" ht="15" customHeight="1">
      <c r="A26" s="46" t="s">
        <v>45</v>
      </c>
      <c r="B26" s="47" t="s">
        <v>46</v>
      </c>
      <c r="C26" s="48">
        <f t="shared" si="0"/>
        <v>11383</v>
      </c>
      <c r="D26" s="57"/>
      <c r="E26" s="8">
        <v>5651</v>
      </c>
      <c r="F26" s="9">
        <v>0</v>
      </c>
      <c r="G26" s="18">
        <v>0</v>
      </c>
      <c r="H26" s="9">
        <v>2410</v>
      </c>
      <c r="I26" s="9">
        <v>3082</v>
      </c>
      <c r="J26" s="9">
        <v>0</v>
      </c>
      <c r="K26" s="9">
        <v>0</v>
      </c>
      <c r="L26" s="9">
        <v>0</v>
      </c>
      <c r="M26" s="9">
        <v>0</v>
      </c>
      <c r="N26" s="18">
        <v>44</v>
      </c>
      <c r="O26" s="18">
        <v>0</v>
      </c>
      <c r="P26" s="34">
        <f t="shared" si="1"/>
        <v>11187</v>
      </c>
      <c r="Q26" s="6">
        <v>2</v>
      </c>
      <c r="R26" s="19">
        <v>0</v>
      </c>
      <c r="S26" s="7">
        <v>0</v>
      </c>
      <c r="T26" s="7">
        <v>0</v>
      </c>
      <c r="U26" s="19">
        <v>0</v>
      </c>
      <c r="V26" s="19">
        <v>0</v>
      </c>
      <c r="W26" s="19">
        <v>109</v>
      </c>
      <c r="X26" s="19">
        <v>0</v>
      </c>
      <c r="Y26" s="19">
        <v>0</v>
      </c>
      <c r="Z26" s="37">
        <f t="shared" si="2"/>
        <v>111</v>
      </c>
      <c r="AA26" s="20">
        <v>0</v>
      </c>
      <c r="AB26" s="10">
        <v>85</v>
      </c>
      <c r="AC26" s="21">
        <v>0</v>
      </c>
      <c r="AD26" s="41">
        <f t="shared" si="3"/>
        <v>85</v>
      </c>
    </row>
    <row r="27" spans="1:30" ht="15" customHeight="1">
      <c r="A27" s="43" t="s">
        <v>47</v>
      </c>
      <c r="B27" s="44" t="s">
        <v>48</v>
      </c>
      <c r="C27" s="45">
        <f t="shared" si="0"/>
        <v>5443</v>
      </c>
      <c r="D27" s="57"/>
      <c r="E27" s="4">
        <v>3722</v>
      </c>
      <c r="F27" s="17">
        <v>0</v>
      </c>
      <c r="G27" s="5">
        <v>0</v>
      </c>
      <c r="H27" s="5">
        <v>528</v>
      </c>
      <c r="I27" s="5">
        <v>0</v>
      </c>
      <c r="J27" s="5">
        <v>0</v>
      </c>
      <c r="K27" s="5">
        <v>0</v>
      </c>
      <c r="L27" s="5">
        <v>0</v>
      </c>
      <c r="M27" s="5">
        <v>1116</v>
      </c>
      <c r="N27" s="5">
        <v>1</v>
      </c>
      <c r="O27" s="17">
        <v>0</v>
      </c>
      <c r="P27" s="33">
        <f t="shared" si="1"/>
        <v>5367</v>
      </c>
      <c r="Q27" s="2">
        <v>8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56</v>
      </c>
      <c r="X27" s="3">
        <v>0</v>
      </c>
      <c r="Y27" s="3">
        <v>2</v>
      </c>
      <c r="Z27" s="36">
        <f t="shared" si="2"/>
        <v>67</v>
      </c>
      <c r="AA27" s="13">
        <v>0</v>
      </c>
      <c r="AB27" s="14">
        <v>9</v>
      </c>
      <c r="AC27" s="15">
        <v>0</v>
      </c>
      <c r="AD27" s="40">
        <f t="shared" si="3"/>
        <v>9</v>
      </c>
    </row>
    <row r="28" spans="1:30" ht="15" customHeight="1">
      <c r="A28" s="46" t="s">
        <v>49</v>
      </c>
      <c r="B28" s="47" t="s">
        <v>50</v>
      </c>
      <c r="C28" s="48">
        <f t="shared" si="0"/>
        <v>7026</v>
      </c>
      <c r="D28" s="57"/>
      <c r="E28" s="8">
        <v>4710</v>
      </c>
      <c r="F28" s="9">
        <v>0</v>
      </c>
      <c r="G28" s="18">
        <v>0</v>
      </c>
      <c r="H28" s="9">
        <v>1380</v>
      </c>
      <c r="I28" s="9">
        <v>68</v>
      </c>
      <c r="J28" s="9">
        <v>0</v>
      </c>
      <c r="K28" s="9">
        <v>0</v>
      </c>
      <c r="L28" s="9">
        <v>0</v>
      </c>
      <c r="M28" s="9">
        <v>718</v>
      </c>
      <c r="N28" s="18">
        <v>0</v>
      </c>
      <c r="O28" s="18">
        <v>0</v>
      </c>
      <c r="P28" s="34">
        <f t="shared" si="1"/>
        <v>6876</v>
      </c>
      <c r="Q28" s="6">
        <v>14</v>
      </c>
      <c r="R28" s="19">
        <v>0</v>
      </c>
      <c r="S28" s="7">
        <v>0</v>
      </c>
      <c r="T28" s="7">
        <v>1</v>
      </c>
      <c r="U28" s="19">
        <v>0</v>
      </c>
      <c r="V28" s="19">
        <v>0</v>
      </c>
      <c r="W28" s="19">
        <v>73</v>
      </c>
      <c r="X28" s="19">
        <v>0</v>
      </c>
      <c r="Y28" s="19">
        <v>0</v>
      </c>
      <c r="Z28" s="37">
        <f t="shared" si="2"/>
        <v>88</v>
      </c>
      <c r="AA28" s="20">
        <v>0</v>
      </c>
      <c r="AB28" s="10">
        <v>62</v>
      </c>
      <c r="AC28" s="21">
        <v>0</v>
      </c>
      <c r="AD28" s="41">
        <f t="shared" si="3"/>
        <v>62</v>
      </c>
    </row>
    <row r="29" spans="1:30" ht="15" customHeight="1">
      <c r="A29" s="43" t="s">
        <v>51</v>
      </c>
      <c r="B29" s="44" t="s">
        <v>52</v>
      </c>
      <c r="C29" s="45">
        <f t="shared" si="0"/>
        <v>5770</v>
      </c>
      <c r="D29" s="57"/>
      <c r="E29" s="4">
        <v>3680</v>
      </c>
      <c r="F29" s="17">
        <v>0</v>
      </c>
      <c r="G29" s="5">
        <v>0</v>
      </c>
      <c r="H29" s="5">
        <v>942</v>
      </c>
      <c r="I29" s="5">
        <v>0</v>
      </c>
      <c r="J29" s="5">
        <v>0</v>
      </c>
      <c r="K29" s="5">
        <v>0</v>
      </c>
      <c r="L29" s="5">
        <v>0</v>
      </c>
      <c r="M29" s="5">
        <v>1002</v>
      </c>
      <c r="N29" s="5">
        <v>29</v>
      </c>
      <c r="O29" s="17">
        <v>0</v>
      </c>
      <c r="P29" s="33">
        <f t="shared" si="1"/>
        <v>5653</v>
      </c>
      <c r="Q29" s="2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112</v>
      </c>
      <c r="X29" s="3">
        <v>0</v>
      </c>
      <c r="Y29" s="3">
        <v>1</v>
      </c>
      <c r="Z29" s="36">
        <f t="shared" si="2"/>
        <v>114</v>
      </c>
      <c r="AA29" s="13">
        <v>0</v>
      </c>
      <c r="AB29" s="14">
        <v>3</v>
      </c>
      <c r="AC29" s="15">
        <v>0</v>
      </c>
      <c r="AD29" s="40">
        <f t="shared" si="3"/>
        <v>3</v>
      </c>
    </row>
    <row r="30" spans="1:30" ht="15" customHeight="1">
      <c r="A30" s="46" t="s">
        <v>53</v>
      </c>
      <c r="B30" s="47" t="s">
        <v>54</v>
      </c>
      <c r="C30" s="48">
        <f t="shared" si="0"/>
        <v>120718</v>
      </c>
      <c r="D30" s="57"/>
      <c r="E30" s="8">
        <v>27589</v>
      </c>
      <c r="F30" s="9">
        <v>0</v>
      </c>
      <c r="G30" s="18">
        <v>0</v>
      </c>
      <c r="H30" s="9">
        <v>12349</v>
      </c>
      <c r="I30" s="9">
        <v>3408</v>
      </c>
      <c r="J30" s="9">
        <v>0</v>
      </c>
      <c r="K30" s="9">
        <v>59</v>
      </c>
      <c r="L30" s="9">
        <v>0</v>
      </c>
      <c r="M30" s="9">
        <v>46999</v>
      </c>
      <c r="N30" s="18">
        <v>28</v>
      </c>
      <c r="O30" s="18">
        <v>7</v>
      </c>
      <c r="P30" s="34">
        <f t="shared" si="1"/>
        <v>90439</v>
      </c>
      <c r="Q30" s="6">
        <v>2048</v>
      </c>
      <c r="R30" s="19">
        <v>2</v>
      </c>
      <c r="S30" s="7">
        <v>20080</v>
      </c>
      <c r="T30" s="7">
        <v>1941</v>
      </c>
      <c r="U30" s="19">
        <v>3</v>
      </c>
      <c r="V30" s="19">
        <v>0</v>
      </c>
      <c r="W30" s="19">
        <v>3543</v>
      </c>
      <c r="X30" s="19">
        <v>1</v>
      </c>
      <c r="Y30" s="19">
        <v>992</v>
      </c>
      <c r="Z30" s="37">
        <f t="shared" si="2"/>
        <v>28610</v>
      </c>
      <c r="AA30" s="20">
        <v>5</v>
      </c>
      <c r="AB30" s="10">
        <v>1664</v>
      </c>
      <c r="AC30" s="21">
        <v>0</v>
      </c>
      <c r="AD30" s="41">
        <f t="shared" si="3"/>
        <v>1669</v>
      </c>
    </row>
    <row r="31" spans="1:30" ht="15" customHeight="1">
      <c r="A31" s="43" t="s">
        <v>55</v>
      </c>
      <c r="B31" s="44" t="s">
        <v>56</v>
      </c>
      <c r="C31" s="45">
        <f t="shared" si="0"/>
        <v>15392</v>
      </c>
      <c r="D31" s="57"/>
      <c r="E31" s="4">
        <v>14071</v>
      </c>
      <c r="F31" s="17">
        <v>0</v>
      </c>
      <c r="G31" s="5">
        <v>0</v>
      </c>
      <c r="H31" s="5">
        <v>0</v>
      </c>
      <c r="I31" s="5">
        <v>30</v>
      </c>
      <c r="J31" s="5">
        <v>0</v>
      </c>
      <c r="K31" s="5">
        <v>0</v>
      </c>
      <c r="L31" s="5">
        <v>0</v>
      </c>
      <c r="M31" s="5">
        <v>0</v>
      </c>
      <c r="N31" s="5">
        <v>12</v>
      </c>
      <c r="O31" s="17">
        <v>0</v>
      </c>
      <c r="P31" s="33">
        <f t="shared" si="1"/>
        <v>14113</v>
      </c>
      <c r="Q31" s="2">
        <v>521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326</v>
      </c>
      <c r="X31" s="3">
        <v>0</v>
      </c>
      <c r="Y31" s="3">
        <v>4</v>
      </c>
      <c r="Z31" s="36">
        <f t="shared" si="2"/>
        <v>852</v>
      </c>
      <c r="AA31" s="13">
        <v>0</v>
      </c>
      <c r="AB31" s="14">
        <v>427</v>
      </c>
      <c r="AC31" s="15">
        <v>0</v>
      </c>
      <c r="AD31" s="40">
        <f t="shared" si="3"/>
        <v>427</v>
      </c>
    </row>
    <row r="32" spans="1:30" ht="15" customHeight="1">
      <c r="A32" s="46" t="s">
        <v>57</v>
      </c>
      <c r="B32" s="47" t="s">
        <v>58</v>
      </c>
      <c r="C32" s="48">
        <f t="shared" si="0"/>
        <v>8716</v>
      </c>
      <c r="D32" s="57"/>
      <c r="E32" s="8">
        <v>5493</v>
      </c>
      <c r="F32" s="9">
        <v>0</v>
      </c>
      <c r="G32" s="18">
        <v>0</v>
      </c>
      <c r="H32" s="9">
        <v>2646</v>
      </c>
      <c r="I32" s="9">
        <v>422</v>
      </c>
      <c r="J32" s="9">
        <v>0</v>
      </c>
      <c r="K32" s="9">
        <v>0</v>
      </c>
      <c r="L32" s="9">
        <v>0</v>
      </c>
      <c r="M32" s="9">
        <v>0</v>
      </c>
      <c r="N32" s="18">
        <v>7</v>
      </c>
      <c r="O32" s="18">
        <v>0</v>
      </c>
      <c r="P32" s="34">
        <f t="shared" si="1"/>
        <v>8568</v>
      </c>
      <c r="Q32" s="6">
        <v>22</v>
      </c>
      <c r="R32" s="19">
        <v>0</v>
      </c>
      <c r="S32" s="7">
        <v>0</v>
      </c>
      <c r="T32" s="7">
        <v>0</v>
      </c>
      <c r="U32" s="19">
        <v>0</v>
      </c>
      <c r="V32" s="19">
        <v>0</v>
      </c>
      <c r="W32" s="19">
        <v>120</v>
      </c>
      <c r="X32" s="19">
        <v>0</v>
      </c>
      <c r="Y32" s="19">
        <v>0</v>
      </c>
      <c r="Z32" s="37">
        <f t="shared" si="2"/>
        <v>142</v>
      </c>
      <c r="AA32" s="20">
        <v>0</v>
      </c>
      <c r="AB32" s="10">
        <v>6</v>
      </c>
      <c r="AC32" s="21">
        <v>0</v>
      </c>
      <c r="AD32" s="41">
        <f t="shared" si="3"/>
        <v>6</v>
      </c>
    </row>
    <row r="33" spans="1:30" ht="15" customHeight="1">
      <c r="A33" s="43" t="s">
        <v>59</v>
      </c>
      <c r="B33" s="44" t="s">
        <v>60</v>
      </c>
      <c r="C33" s="45">
        <f t="shared" si="0"/>
        <v>3800</v>
      </c>
      <c r="D33" s="57"/>
      <c r="E33" s="4">
        <v>2252</v>
      </c>
      <c r="F33" s="17">
        <v>0</v>
      </c>
      <c r="G33" s="5">
        <v>0</v>
      </c>
      <c r="H33" s="5">
        <v>1378</v>
      </c>
      <c r="I33" s="5">
        <v>8</v>
      </c>
      <c r="J33" s="5">
        <v>0</v>
      </c>
      <c r="K33" s="5">
        <v>0</v>
      </c>
      <c r="L33" s="5">
        <v>0</v>
      </c>
      <c r="M33" s="5">
        <v>0</v>
      </c>
      <c r="N33" s="5">
        <v>7</v>
      </c>
      <c r="O33" s="17">
        <v>0</v>
      </c>
      <c r="P33" s="33">
        <f t="shared" si="1"/>
        <v>3645</v>
      </c>
      <c r="Q33" s="2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110</v>
      </c>
      <c r="X33" s="3">
        <v>0</v>
      </c>
      <c r="Y33" s="3">
        <v>1</v>
      </c>
      <c r="Z33" s="36">
        <f t="shared" si="2"/>
        <v>111</v>
      </c>
      <c r="AA33" s="13">
        <v>0</v>
      </c>
      <c r="AB33" s="14">
        <v>44</v>
      </c>
      <c r="AC33" s="15">
        <v>0</v>
      </c>
      <c r="AD33" s="40">
        <f t="shared" si="3"/>
        <v>44</v>
      </c>
    </row>
    <row r="34" spans="1:30" ht="15" customHeight="1">
      <c r="A34" s="46" t="s">
        <v>61</v>
      </c>
      <c r="B34" s="47" t="s">
        <v>62</v>
      </c>
      <c r="C34" s="48">
        <f t="shared" si="0"/>
        <v>5542</v>
      </c>
      <c r="D34" s="57"/>
      <c r="E34" s="8">
        <v>0</v>
      </c>
      <c r="F34" s="9">
        <v>5161</v>
      </c>
      <c r="G34" s="18">
        <v>0</v>
      </c>
      <c r="H34" s="9">
        <v>0</v>
      </c>
      <c r="I34" s="9">
        <v>183</v>
      </c>
      <c r="J34" s="9">
        <v>0</v>
      </c>
      <c r="K34" s="9">
        <v>0</v>
      </c>
      <c r="L34" s="9">
        <v>0</v>
      </c>
      <c r="M34" s="9">
        <v>0</v>
      </c>
      <c r="N34" s="18">
        <v>17</v>
      </c>
      <c r="O34" s="18">
        <v>0</v>
      </c>
      <c r="P34" s="34">
        <f t="shared" si="1"/>
        <v>5361</v>
      </c>
      <c r="Q34" s="6">
        <v>1</v>
      </c>
      <c r="R34" s="19">
        <v>0</v>
      </c>
      <c r="S34" s="7">
        <v>0</v>
      </c>
      <c r="T34" s="7">
        <v>0</v>
      </c>
      <c r="U34" s="19">
        <v>0</v>
      </c>
      <c r="V34" s="19">
        <v>0</v>
      </c>
      <c r="W34" s="19">
        <v>110</v>
      </c>
      <c r="X34" s="19">
        <v>0</v>
      </c>
      <c r="Y34" s="19">
        <v>0</v>
      </c>
      <c r="Z34" s="37">
        <f t="shared" si="2"/>
        <v>111</v>
      </c>
      <c r="AA34" s="20">
        <v>0</v>
      </c>
      <c r="AB34" s="10">
        <v>70</v>
      </c>
      <c r="AC34" s="21">
        <v>0</v>
      </c>
      <c r="AD34" s="41">
        <f t="shared" si="3"/>
        <v>70</v>
      </c>
    </row>
    <row r="35" spans="1:30" ht="15" customHeight="1">
      <c r="A35" s="43" t="s">
        <v>63</v>
      </c>
      <c r="B35" s="44" t="s">
        <v>64</v>
      </c>
      <c r="C35" s="45">
        <f aca="true" t="shared" si="4" ref="C35:C66">SUM(AD35,Z35,P35)</f>
        <v>29857</v>
      </c>
      <c r="D35" s="57"/>
      <c r="E35" s="4">
        <v>8976</v>
      </c>
      <c r="F35" s="17">
        <v>3862</v>
      </c>
      <c r="G35" s="5">
        <v>238</v>
      </c>
      <c r="H35" s="5">
        <v>6322</v>
      </c>
      <c r="I35" s="5">
        <v>1046</v>
      </c>
      <c r="J35" s="5">
        <v>0</v>
      </c>
      <c r="K35" s="5">
        <v>28</v>
      </c>
      <c r="L35" s="5">
        <v>0</v>
      </c>
      <c r="M35" s="5">
        <v>4891</v>
      </c>
      <c r="N35" s="5">
        <v>30</v>
      </c>
      <c r="O35" s="17">
        <v>0</v>
      </c>
      <c r="P35" s="33">
        <f aca="true" t="shared" si="5" ref="P35:P66">SUM(E35:O35)</f>
        <v>25393</v>
      </c>
      <c r="Q35" s="2">
        <v>568</v>
      </c>
      <c r="R35" s="3">
        <v>0</v>
      </c>
      <c r="S35" s="3">
        <v>2691</v>
      </c>
      <c r="T35" s="3">
        <v>0</v>
      </c>
      <c r="U35" s="3">
        <v>0</v>
      </c>
      <c r="V35" s="3">
        <v>0</v>
      </c>
      <c r="W35" s="3">
        <v>724</v>
      </c>
      <c r="X35" s="3">
        <v>0</v>
      </c>
      <c r="Y35" s="3">
        <v>0</v>
      </c>
      <c r="Z35" s="36">
        <f aca="true" t="shared" si="6" ref="Z35:Z66">SUM(Q35:Y35)</f>
        <v>3983</v>
      </c>
      <c r="AA35" s="13">
        <v>0</v>
      </c>
      <c r="AB35" s="14">
        <v>481</v>
      </c>
      <c r="AC35" s="15">
        <v>0</v>
      </c>
      <c r="AD35" s="40">
        <f t="shared" si="3"/>
        <v>481</v>
      </c>
    </row>
    <row r="36" spans="1:30" ht="15" customHeight="1">
      <c r="A36" s="46" t="s">
        <v>65</v>
      </c>
      <c r="B36" s="47" t="s">
        <v>66</v>
      </c>
      <c r="C36" s="48">
        <f t="shared" si="4"/>
        <v>8830</v>
      </c>
      <c r="D36" s="57"/>
      <c r="E36" s="8">
        <v>0</v>
      </c>
      <c r="F36" s="9">
        <v>8032</v>
      </c>
      <c r="G36" s="18">
        <v>0</v>
      </c>
      <c r="H36" s="9">
        <v>0</v>
      </c>
      <c r="I36" s="9">
        <v>443</v>
      </c>
      <c r="J36" s="9">
        <v>0</v>
      </c>
      <c r="K36" s="9">
        <v>0</v>
      </c>
      <c r="L36" s="9">
        <v>0</v>
      </c>
      <c r="M36" s="9">
        <v>0</v>
      </c>
      <c r="N36" s="18">
        <v>7</v>
      </c>
      <c r="O36" s="18">
        <v>0</v>
      </c>
      <c r="P36" s="34">
        <f t="shared" si="5"/>
        <v>8482</v>
      </c>
      <c r="Q36" s="6">
        <v>14</v>
      </c>
      <c r="R36" s="19">
        <v>0</v>
      </c>
      <c r="S36" s="7">
        <v>0</v>
      </c>
      <c r="T36" s="7">
        <v>0</v>
      </c>
      <c r="U36" s="19">
        <v>0</v>
      </c>
      <c r="V36" s="19">
        <v>0</v>
      </c>
      <c r="W36" s="19">
        <v>153</v>
      </c>
      <c r="X36" s="19">
        <v>0</v>
      </c>
      <c r="Y36" s="19">
        <v>0</v>
      </c>
      <c r="Z36" s="37">
        <f t="shared" si="6"/>
        <v>167</v>
      </c>
      <c r="AA36" s="20">
        <v>0</v>
      </c>
      <c r="AB36" s="10">
        <v>181</v>
      </c>
      <c r="AC36" s="21">
        <v>0</v>
      </c>
      <c r="AD36" s="41">
        <f t="shared" si="3"/>
        <v>181</v>
      </c>
    </row>
    <row r="37" spans="1:30" ht="15" customHeight="1">
      <c r="A37" s="43" t="s">
        <v>67</v>
      </c>
      <c r="B37" s="44" t="s">
        <v>68</v>
      </c>
      <c r="C37" s="45">
        <f t="shared" si="4"/>
        <v>9365</v>
      </c>
      <c r="D37" s="57"/>
      <c r="E37" s="4">
        <v>5900</v>
      </c>
      <c r="F37" s="17">
        <v>955</v>
      </c>
      <c r="G37" s="5">
        <v>0</v>
      </c>
      <c r="H37" s="5">
        <v>882</v>
      </c>
      <c r="I37" s="5">
        <v>1233</v>
      </c>
      <c r="J37" s="5">
        <v>0</v>
      </c>
      <c r="K37" s="5">
        <v>0</v>
      </c>
      <c r="L37" s="5">
        <v>0</v>
      </c>
      <c r="M37" s="5">
        <v>0</v>
      </c>
      <c r="N37" s="5">
        <v>10</v>
      </c>
      <c r="O37" s="17">
        <v>0</v>
      </c>
      <c r="P37" s="33">
        <f t="shared" si="5"/>
        <v>8980</v>
      </c>
      <c r="Q37" s="2">
        <v>26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206</v>
      </c>
      <c r="X37" s="3">
        <v>0</v>
      </c>
      <c r="Y37" s="3">
        <v>0</v>
      </c>
      <c r="Z37" s="36">
        <f t="shared" si="6"/>
        <v>233</v>
      </c>
      <c r="AA37" s="13">
        <v>0</v>
      </c>
      <c r="AB37" s="14">
        <v>152</v>
      </c>
      <c r="AC37" s="15">
        <v>0</v>
      </c>
      <c r="AD37" s="40">
        <f t="shared" si="3"/>
        <v>152</v>
      </c>
    </row>
    <row r="38" spans="1:30" ht="15" customHeight="1">
      <c r="A38" s="46" t="s">
        <v>69</v>
      </c>
      <c r="B38" s="47" t="s">
        <v>70</v>
      </c>
      <c r="C38" s="48">
        <f t="shared" si="4"/>
        <v>9188</v>
      </c>
      <c r="D38" s="57"/>
      <c r="E38" s="8">
        <v>0</v>
      </c>
      <c r="F38" s="9">
        <v>5231</v>
      </c>
      <c r="G38" s="18">
        <v>0</v>
      </c>
      <c r="H38" s="9">
        <v>1286</v>
      </c>
      <c r="I38" s="9">
        <v>2281</v>
      </c>
      <c r="J38" s="9">
        <v>0</v>
      </c>
      <c r="K38" s="9">
        <v>0</v>
      </c>
      <c r="L38" s="9">
        <v>0</v>
      </c>
      <c r="M38" s="9">
        <v>0</v>
      </c>
      <c r="N38" s="18">
        <v>11</v>
      </c>
      <c r="O38" s="18">
        <v>0</v>
      </c>
      <c r="P38" s="34">
        <f t="shared" si="5"/>
        <v>8809</v>
      </c>
      <c r="Q38" s="6">
        <v>46</v>
      </c>
      <c r="R38" s="19">
        <v>0</v>
      </c>
      <c r="S38" s="7">
        <v>0</v>
      </c>
      <c r="T38" s="7">
        <v>0</v>
      </c>
      <c r="U38" s="19">
        <v>0</v>
      </c>
      <c r="V38" s="19">
        <v>0</v>
      </c>
      <c r="W38" s="19">
        <v>189</v>
      </c>
      <c r="X38" s="19">
        <v>0</v>
      </c>
      <c r="Y38" s="19">
        <v>1</v>
      </c>
      <c r="Z38" s="37">
        <f t="shared" si="6"/>
        <v>236</v>
      </c>
      <c r="AA38" s="20">
        <v>0</v>
      </c>
      <c r="AB38" s="10">
        <v>143</v>
      </c>
      <c r="AC38" s="21">
        <v>0</v>
      </c>
      <c r="AD38" s="41">
        <f t="shared" si="3"/>
        <v>143</v>
      </c>
    </row>
    <row r="39" spans="1:30" ht="15" customHeight="1">
      <c r="A39" s="43" t="s">
        <v>71</v>
      </c>
      <c r="B39" s="44" t="s">
        <v>72</v>
      </c>
      <c r="C39" s="45">
        <f t="shared" si="4"/>
        <v>9257</v>
      </c>
      <c r="D39" s="57"/>
      <c r="E39" s="4">
        <v>4051</v>
      </c>
      <c r="F39" s="17">
        <v>3997</v>
      </c>
      <c r="G39" s="5">
        <v>0</v>
      </c>
      <c r="H39" s="5">
        <v>0</v>
      </c>
      <c r="I39" s="5">
        <v>998</v>
      </c>
      <c r="J39" s="5">
        <v>0</v>
      </c>
      <c r="K39" s="5">
        <v>0</v>
      </c>
      <c r="L39" s="5">
        <v>0</v>
      </c>
      <c r="M39" s="5">
        <v>0</v>
      </c>
      <c r="N39" s="5">
        <v>9</v>
      </c>
      <c r="O39" s="17">
        <v>0</v>
      </c>
      <c r="P39" s="33">
        <f t="shared" si="5"/>
        <v>9055</v>
      </c>
      <c r="Q39" s="2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185</v>
      </c>
      <c r="X39" s="3">
        <v>0</v>
      </c>
      <c r="Y39" s="3">
        <v>0</v>
      </c>
      <c r="Z39" s="36">
        <f t="shared" si="6"/>
        <v>185</v>
      </c>
      <c r="AA39" s="13">
        <v>0</v>
      </c>
      <c r="AB39" s="14">
        <v>17</v>
      </c>
      <c r="AC39" s="15">
        <v>0</v>
      </c>
      <c r="AD39" s="40">
        <f t="shared" si="3"/>
        <v>17</v>
      </c>
    </row>
    <row r="40" spans="1:30" ht="15" customHeight="1">
      <c r="A40" s="46" t="s">
        <v>73</v>
      </c>
      <c r="B40" s="47" t="s">
        <v>74</v>
      </c>
      <c r="C40" s="48">
        <f t="shared" si="4"/>
        <v>7213</v>
      </c>
      <c r="D40" s="57"/>
      <c r="E40" s="8">
        <v>7111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8">
        <v>0</v>
      </c>
      <c r="O40" s="18">
        <v>0</v>
      </c>
      <c r="P40" s="34">
        <f t="shared" si="5"/>
        <v>7111</v>
      </c>
      <c r="Q40" s="6">
        <v>1</v>
      </c>
      <c r="R40" s="19">
        <v>0</v>
      </c>
      <c r="S40" s="7">
        <v>0</v>
      </c>
      <c r="T40" s="7">
        <v>0</v>
      </c>
      <c r="U40" s="19">
        <v>0</v>
      </c>
      <c r="V40" s="19">
        <v>0</v>
      </c>
      <c r="W40" s="19">
        <v>97</v>
      </c>
      <c r="X40" s="19">
        <v>0</v>
      </c>
      <c r="Y40" s="19">
        <v>0</v>
      </c>
      <c r="Z40" s="37">
        <f t="shared" si="6"/>
        <v>98</v>
      </c>
      <c r="AA40" s="20">
        <v>0</v>
      </c>
      <c r="AB40" s="10">
        <v>4</v>
      </c>
      <c r="AC40" s="21">
        <v>0</v>
      </c>
      <c r="AD40" s="41">
        <f t="shared" si="3"/>
        <v>4</v>
      </c>
    </row>
    <row r="41" spans="1:30" ht="15" customHeight="1">
      <c r="A41" s="43" t="s">
        <v>75</v>
      </c>
      <c r="B41" s="44" t="s">
        <v>76</v>
      </c>
      <c r="C41" s="45">
        <f t="shared" si="4"/>
        <v>9065</v>
      </c>
      <c r="D41" s="57"/>
      <c r="E41" s="4">
        <v>0</v>
      </c>
      <c r="F41" s="17">
        <v>5446</v>
      </c>
      <c r="G41" s="5">
        <v>0</v>
      </c>
      <c r="H41" s="5">
        <v>0</v>
      </c>
      <c r="I41" s="5">
        <v>3390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17">
        <v>0</v>
      </c>
      <c r="P41" s="33">
        <f t="shared" si="5"/>
        <v>8839</v>
      </c>
      <c r="Q41" s="2">
        <v>21</v>
      </c>
      <c r="R41" s="3">
        <v>20</v>
      </c>
      <c r="S41" s="3">
        <v>0</v>
      </c>
      <c r="T41" s="3">
        <v>0</v>
      </c>
      <c r="U41" s="3">
        <v>0</v>
      </c>
      <c r="V41" s="3">
        <v>0</v>
      </c>
      <c r="W41" s="3">
        <v>176</v>
      </c>
      <c r="X41" s="3">
        <v>0</v>
      </c>
      <c r="Y41" s="3">
        <v>1</v>
      </c>
      <c r="Z41" s="36">
        <f t="shared" si="6"/>
        <v>218</v>
      </c>
      <c r="AA41" s="13">
        <v>0</v>
      </c>
      <c r="AB41" s="14">
        <v>8</v>
      </c>
      <c r="AC41" s="15">
        <v>0</v>
      </c>
      <c r="AD41" s="40">
        <f t="shared" si="3"/>
        <v>8</v>
      </c>
    </row>
    <row r="42" spans="1:30" ht="15" customHeight="1">
      <c r="A42" s="46" t="s">
        <v>77</v>
      </c>
      <c r="B42" s="47" t="s">
        <v>78</v>
      </c>
      <c r="C42" s="48">
        <f t="shared" si="4"/>
        <v>3207</v>
      </c>
      <c r="D42" s="57"/>
      <c r="E42" s="8">
        <v>2799</v>
      </c>
      <c r="F42" s="9">
        <v>0</v>
      </c>
      <c r="G42" s="18">
        <v>0</v>
      </c>
      <c r="H42" s="9">
        <v>251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8">
        <v>0</v>
      </c>
      <c r="O42" s="18">
        <v>0</v>
      </c>
      <c r="P42" s="34">
        <f t="shared" si="5"/>
        <v>3050</v>
      </c>
      <c r="Q42" s="6">
        <v>43</v>
      </c>
      <c r="R42" s="19">
        <v>0</v>
      </c>
      <c r="S42" s="7">
        <v>0</v>
      </c>
      <c r="T42" s="7">
        <v>4</v>
      </c>
      <c r="U42" s="19">
        <v>0</v>
      </c>
      <c r="V42" s="19">
        <v>0</v>
      </c>
      <c r="W42" s="19">
        <v>110</v>
      </c>
      <c r="X42" s="19">
        <v>0</v>
      </c>
      <c r="Y42" s="19">
        <v>0</v>
      </c>
      <c r="Z42" s="37">
        <f t="shared" si="6"/>
        <v>157</v>
      </c>
      <c r="AA42" s="20">
        <v>0</v>
      </c>
      <c r="AB42" s="10">
        <v>0</v>
      </c>
      <c r="AC42" s="21">
        <v>0</v>
      </c>
      <c r="AD42" s="41">
        <f t="shared" si="3"/>
        <v>0</v>
      </c>
    </row>
    <row r="43" spans="1:30" ht="15" customHeight="1">
      <c r="A43" s="43" t="s">
        <v>79</v>
      </c>
      <c r="B43" s="44" t="s">
        <v>142</v>
      </c>
      <c r="C43" s="45">
        <f t="shared" si="4"/>
        <v>18775</v>
      </c>
      <c r="D43" s="57"/>
      <c r="E43" s="4">
        <v>1147</v>
      </c>
      <c r="F43" s="17">
        <v>15383</v>
      </c>
      <c r="G43" s="5">
        <v>0</v>
      </c>
      <c r="H43" s="5">
        <v>0</v>
      </c>
      <c r="I43" s="5">
        <v>1871</v>
      </c>
      <c r="J43" s="5">
        <v>0</v>
      </c>
      <c r="K43" s="5">
        <v>0</v>
      </c>
      <c r="L43" s="5">
        <v>0</v>
      </c>
      <c r="M43" s="5">
        <v>0</v>
      </c>
      <c r="N43" s="5">
        <v>28</v>
      </c>
      <c r="O43" s="17">
        <v>0</v>
      </c>
      <c r="P43" s="33">
        <f t="shared" si="5"/>
        <v>18429</v>
      </c>
      <c r="Q43" s="2">
        <v>16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286</v>
      </c>
      <c r="X43" s="3">
        <v>0</v>
      </c>
      <c r="Y43" s="3">
        <v>0</v>
      </c>
      <c r="Z43" s="36">
        <f t="shared" si="6"/>
        <v>304</v>
      </c>
      <c r="AA43" s="13">
        <v>0</v>
      </c>
      <c r="AB43" s="14">
        <v>42</v>
      </c>
      <c r="AC43" s="15">
        <v>0</v>
      </c>
      <c r="AD43" s="40">
        <f t="shared" si="3"/>
        <v>42</v>
      </c>
    </row>
    <row r="44" spans="1:30" ht="15" customHeight="1">
      <c r="A44" s="46" t="s">
        <v>80</v>
      </c>
      <c r="B44" s="47" t="s">
        <v>81</v>
      </c>
      <c r="C44" s="48">
        <f t="shared" si="4"/>
        <v>6091</v>
      </c>
      <c r="D44" s="57"/>
      <c r="E44" s="8">
        <v>4643</v>
      </c>
      <c r="F44" s="9">
        <v>0</v>
      </c>
      <c r="G44" s="18">
        <v>0</v>
      </c>
      <c r="H44" s="9">
        <v>1303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8">
        <v>30</v>
      </c>
      <c r="O44" s="18">
        <v>0</v>
      </c>
      <c r="P44" s="34">
        <f t="shared" si="5"/>
        <v>5976</v>
      </c>
      <c r="Q44" s="6">
        <v>0</v>
      </c>
      <c r="R44" s="19">
        <v>0</v>
      </c>
      <c r="S44" s="7">
        <v>0</v>
      </c>
      <c r="T44" s="7">
        <v>0</v>
      </c>
      <c r="U44" s="19">
        <v>0</v>
      </c>
      <c r="V44" s="19">
        <v>0</v>
      </c>
      <c r="W44" s="19">
        <v>93</v>
      </c>
      <c r="X44" s="19">
        <v>0</v>
      </c>
      <c r="Y44" s="19">
        <v>0</v>
      </c>
      <c r="Z44" s="37">
        <f t="shared" si="6"/>
        <v>93</v>
      </c>
      <c r="AA44" s="20">
        <v>0</v>
      </c>
      <c r="AB44" s="10">
        <v>22</v>
      </c>
      <c r="AC44" s="21">
        <v>0</v>
      </c>
      <c r="AD44" s="41">
        <f t="shared" si="3"/>
        <v>22</v>
      </c>
    </row>
    <row r="45" spans="1:30" ht="15" customHeight="1">
      <c r="A45" s="43" t="s">
        <v>82</v>
      </c>
      <c r="B45" s="44" t="s">
        <v>143</v>
      </c>
      <c r="C45" s="45">
        <f t="shared" si="4"/>
        <v>6065</v>
      </c>
      <c r="D45" s="57"/>
      <c r="E45" s="4">
        <v>4995</v>
      </c>
      <c r="F45" s="17">
        <v>0</v>
      </c>
      <c r="G45" s="5">
        <v>0</v>
      </c>
      <c r="H45" s="5">
        <v>0</v>
      </c>
      <c r="I45" s="5">
        <v>906</v>
      </c>
      <c r="J45" s="5">
        <v>0</v>
      </c>
      <c r="K45" s="5">
        <v>0</v>
      </c>
      <c r="L45" s="5">
        <v>0</v>
      </c>
      <c r="M45" s="5">
        <v>0</v>
      </c>
      <c r="N45" s="5">
        <v>5</v>
      </c>
      <c r="O45" s="17">
        <v>0</v>
      </c>
      <c r="P45" s="33">
        <f t="shared" si="5"/>
        <v>5906</v>
      </c>
      <c r="Q45" s="2">
        <v>0</v>
      </c>
      <c r="R45" s="3">
        <v>2</v>
      </c>
      <c r="S45" s="3">
        <v>0</v>
      </c>
      <c r="T45" s="3">
        <v>1</v>
      </c>
      <c r="U45" s="3">
        <v>0</v>
      </c>
      <c r="V45" s="3">
        <v>0</v>
      </c>
      <c r="W45" s="3">
        <v>52</v>
      </c>
      <c r="X45" s="3">
        <v>0</v>
      </c>
      <c r="Y45" s="3">
        <v>0</v>
      </c>
      <c r="Z45" s="36">
        <f t="shared" si="6"/>
        <v>55</v>
      </c>
      <c r="AA45" s="13">
        <v>0</v>
      </c>
      <c r="AB45" s="14">
        <v>104</v>
      </c>
      <c r="AC45" s="15">
        <v>0</v>
      </c>
      <c r="AD45" s="40">
        <f t="shared" si="3"/>
        <v>104</v>
      </c>
    </row>
    <row r="46" spans="1:30" ht="15" customHeight="1">
      <c r="A46" s="46" t="s">
        <v>83</v>
      </c>
      <c r="B46" s="47" t="s">
        <v>84</v>
      </c>
      <c r="C46" s="48">
        <f t="shared" si="4"/>
        <v>12023</v>
      </c>
      <c r="D46" s="57"/>
      <c r="E46" s="8">
        <v>5042</v>
      </c>
      <c r="F46" s="9">
        <v>5952</v>
      </c>
      <c r="G46" s="18">
        <v>0</v>
      </c>
      <c r="H46" s="9">
        <v>0</v>
      </c>
      <c r="I46" s="9">
        <v>719</v>
      </c>
      <c r="J46" s="9">
        <v>0</v>
      </c>
      <c r="K46" s="9">
        <v>0</v>
      </c>
      <c r="L46" s="9">
        <v>0</v>
      </c>
      <c r="M46" s="9">
        <v>0</v>
      </c>
      <c r="N46" s="18">
        <v>12</v>
      </c>
      <c r="O46" s="18">
        <v>0</v>
      </c>
      <c r="P46" s="34">
        <f t="shared" si="5"/>
        <v>11725</v>
      </c>
      <c r="Q46" s="6">
        <v>52</v>
      </c>
      <c r="R46" s="19">
        <v>0</v>
      </c>
      <c r="S46" s="7">
        <v>0</v>
      </c>
      <c r="T46" s="7">
        <v>0</v>
      </c>
      <c r="U46" s="19">
        <v>0</v>
      </c>
      <c r="V46" s="19">
        <v>0</v>
      </c>
      <c r="W46" s="19">
        <v>242</v>
      </c>
      <c r="X46" s="19">
        <v>0</v>
      </c>
      <c r="Y46" s="19">
        <v>0</v>
      </c>
      <c r="Z46" s="37">
        <f t="shared" si="6"/>
        <v>294</v>
      </c>
      <c r="AA46" s="20">
        <v>0</v>
      </c>
      <c r="AB46" s="10">
        <v>4</v>
      </c>
      <c r="AC46" s="21">
        <v>0</v>
      </c>
      <c r="AD46" s="41">
        <f t="shared" si="3"/>
        <v>4</v>
      </c>
    </row>
    <row r="47" spans="1:30" ht="15" customHeight="1">
      <c r="A47" s="43" t="s">
        <v>85</v>
      </c>
      <c r="B47" s="44" t="s">
        <v>86</v>
      </c>
      <c r="C47" s="45">
        <f t="shared" si="4"/>
        <v>11864</v>
      </c>
      <c r="D47" s="57"/>
      <c r="E47" s="4">
        <v>3526</v>
      </c>
      <c r="F47" s="17">
        <v>0</v>
      </c>
      <c r="G47" s="5">
        <v>0</v>
      </c>
      <c r="H47" s="5">
        <v>2370</v>
      </c>
      <c r="I47" s="5">
        <v>135</v>
      </c>
      <c r="J47" s="5">
        <v>0</v>
      </c>
      <c r="K47" s="5">
        <v>0</v>
      </c>
      <c r="L47" s="5">
        <v>0</v>
      </c>
      <c r="M47" s="5">
        <v>5636</v>
      </c>
      <c r="N47" s="5">
        <v>2</v>
      </c>
      <c r="O47" s="17">
        <v>0</v>
      </c>
      <c r="P47" s="33">
        <f t="shared" si="5"/>
        <v>11669</v>
      </c>
      <c r="Q47" s="2">
        <v>5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162</v>
      </c>
      <c r="X47" s="3">
        <v>0</v>
      </c>
      <c r="Y47" s="3">
        <v>0</v>
      </c>
      <c r="Z47" s="36">
        <f t="shared" si="6"/>
        <v>168</v>
      </c>
      <c r="AA47" s="13">
        <v>0</v>
      </c>
      <c r="AB47" s="14">
        <v>27</v>
      </c>
      <c r="AC47" s="15">
        <v>0</v>
      </c>
      <c r="AD47" s="40">
        <f t="shared" si="3"/>
        <v>27</v>
      </c>
    </row>
    <row r="48" spans="1:30" ht="15" customHeight="1">
      <c r="A48" s="46" t="s">
        <v>87</v>
      </c>
      <c r="B48" s="47" t="s">
        <v>88</v>
      </c>
      <c r="C48" s="48">
        <f t="shared" si="4"/>
        <v>5115</v>
      </c>
      <c r="D48" s="57"/>
      <c r="E48" s="8">
        <v>1413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3609</v>
      </c>
      <c r="N48" s="18">
        <v>0</v>
      </c>
      <c r="O48" s="18">
        <v>0</v>
      </c>
      <c r="P48" s="34">
        <f t="shared" si="5"/>
        <v>5022</v>
      </c>
      <c r="Q48" s="6">
        <v>2</v>
      </c>
      <c r="R48" s="19">
        <v>0</v>
      </c>
      <c r="S48" s="7">
        <v>0</v>
      </c>
      <c r="T48" s="7">
        <v>0</v>
      </c>
      <c r="U48" s="19">
        <v>0</v>
      </c>
      <c r="V48" s="19">
        <v>0</v>
      </c>
      <c r="W48" s="19">
        <v>54</v>
      </c>
      <c r="X48" s="19">
        <v>0</v>
      </c>
      <c r="Y48" s="19">
        <v>0</v>
      </c>
      <c r="Z48" s="37">
        <f t="shared" si="6"/>
        <v>56</v>
      </c>
      <c r="AA48" s="20">
        <v>0</v>
      </c>
      <c r="AB48" s="10">
        <v>37</v>
      </c>
      <c r="AC48" s="21">
        <v>0</v>
      </c>
      <c r="AD48" s="41">
        <f t="shared" si="3"/>
        <v>37</v>
      </c>
    </row>
    <row r="49" spans="1:30" ht="15" customHeight="1">
      <c r="A49" s="43" t="s">
        <v>89</v>
      </c>
      <c r="B49" s="44" t="s">
        <v>90</v>
      </c>
      <c r="C49" s="45">
        <f t="shared" si="4"/>
        <v>7947</v>
      </c>
      <c r="D49" s="57"/>
      <c r="E49" s="4">
        <v>5630</v>
      </c>
      <c r="F49" s="17">
        <v>0</v>
      </c>
      <c r="G49" s="5">
        <v>0</v>
      </c>
      <c r="H49" s="5">
        <v>1981</v>
      </c>
      <c r="I49" s="5">
        <v>71</v>
      </c>
      <c r="J49" s="5">
        <v>0</v>
      </c>
      <c r="K49" s="5">
        <v>0</v>
      </c>
      <c r="L49" s="5">
        <v>0</v>
      </c>
      <c r="M49" s="5">
        <v>0</v>
      </c>
      <c r="N49" s="5">
        <v>10</v>
      </c>
      <c r="O49" s="17">
        <v>0</v>
      </c>
      <c r="P49" s="33">
        <f t="shared" si="5"/>
        <v>7692</v>
      </c>
      <c r="Q49" s="2">
        <v>11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158</v>
      </c>
      <c r="X49" s="3">
        <v>0</v>
      </c>
      <c r="Y49" s="3">
        <v>1</v>
      </c>
      <c r="Z49" s="36">
        <f t="shared" si="6"/>
        <v>170</v>
      </c>
      <c r="AA49" s="13">
        <v>0</v>
      </c>
      <c r="AB49" s="14">
        <v>85</v>
      </c>
      <c r="AC49" s="15">
        <v>0</v>
      </c>
      <c r="AD49" s="40">
        <f t="shared" si="3"/>
        <v>85</v>
      </c>
    </row>
    <row r="50" spans="1:30" ht="15" customHeight="1">
      <c r="A50" s="46" t="s">
        <v>91</v>
      </c>
      <c r="B50" s="47" t="s">
        <v>92</v>
      </c>
      <c r="C50" s="48">
        <f t="shared" si="4"/>
        <v>16471</v>
      </c>
      <c r="D50" s="57"/>
      <c r="E50" s="8">
        <v>10638</v>
      </c>
      <c r="F50" s="9">
        <v>0</v>
      </c>
      <c r="G50" s="18">
        <v>0</v>
      </c>
      <c r="H50" s="9">
        <v>3344</v>
      </c>
      <c r="I50" s="9">
        <v>0</v>
      </c>
      <c r="J50" s="9">
        <v>0</v>
      </c>
      <c r="K50" s="9">
        <v>0</v>
      </c>
      <c r="L50" s="9">
        <v>0</v>
      </c>
      <c r="M50" s="9">
        <v>2220</v>
      </c>
      <c r="N50" s="18">
        <v>26</v>
      </c>
      <c r="O50" s="18">
        <v>0</v>
      </c>
      <c r="P50" s="34">
        <f t="shared" si="5"/>
        <v>16228</v>
      </c>
      <c r="Q50" s="6">
        <v>31</v>
      </c>
      <c r="R50" s="19">
        <v>0</v>
      </c>
      <c r="S50" s="7">
        <v>0</v>
      </c>
      <c r="T50" s="7">
        <v>1</v>
      </c>
      <c r="U50" s="19">
        <v>0</v>
      </c>
      <c r="V50" s="19">
        <v>0</v>
      </c>
      <c r="W50" s="19">
        <v>175</v>
      </c>
      <c r="X50" s="19">
        <v>0</v>
      </c>
      <c r="Y50" s="19">
        <v>3</v>
      </c>
      <c r="Z50" s="37">
        <f t="shared" si="6"/>
        <v>210</v>
      </c>
      <c r="AA50" s="20">
        <v>0</v>
      </c>
      <c r="AB50" s="10">
        <v>33</v>
      </c>
      <c r="AC50" s="21">
        <v>0</v>
      </c>
      <c r="AD50" s="41">
        <f t="shared" si="3"/>
        <v>33</v>
      </c>
    </row>
    <row r="51" spans="1:30" ht="15" customHeight="1">
      <c r="A51" s="43" t="s">
        <v>93</v>
      </c>
      <c r="B51" s="44" t="s">
        <v>94</v>
      </c>
      <c r="C51" s="45">
        <f t="shared" si="4"/>
        <v>17715</v>
      </c>
      <c r="D51" s="57"/>
      <c r="E51" s="4">
        <v>6100</v>
      </c>
      <c r="F51" s="17">
        <v>9300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1376</v>
      </c>
      <c r="N51" s="5">
        <v>17</v>
      </c>
      <c r="O51" s="17">
        <v>0</v>
      </c>
      <c r="P51" s="33">
        <f t="shared" si="5"/>
        <v>16793</v>
      </c>
      <c r="Q51" s="2">
        <v>7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585</v>
      </c>
      <c r="X51" s="3">
        <v>0</v>
      </c>
      <c r="Y51" s="3">
        <v>203</v>
      </c>
      <c r="Z51" s="36">
        <f t="shared" si="6"/>
        <v>795</v>
      </c>
      <c r="AA51" s="13">
        <v>0</v>
      </c>
      <c r="AB51" s="14">
        <v>127</v>
      </c>
      <c r="AC51" s="15">
        <v>0</v>
      </c>
      <c r="AD51" s="40">
        <f t="shared" si="3"/>
        <v>127</v>
      </c>
    </row>
    <row r="52" spans="1:30" ht="15" customHeight="1">
      <c r="A52" s="46" t="s">
        <v>95</v>
      </c>
      <c r="B52" s="47" t="s">
        <v>96</v>
      </c>
      <c r="C52" s="48">
        <f t="shared" si="4"/>
        <v>11625</v>
      </c>
      <c r="D52" s="57"/>
      <c r="E52" s="8">
        <v>6753</v>
      </c>
      <c r="F52" s="9">
        <v>3468</v>
      </c>
      <c r="G52" s="18">
        <v>0</v>
      </c>
      <c r="H52" s="9">
        <v>0</v>
      </c>
      <c r="I52" s="9">
        <v>1140</v>
      </c>
      <c r="J52" s="9">
        <v>0</v>
      </c>
      <c r="K52" s="9">
        <v>0</v>
      </c>
      <c r="L52" s="9">
        <v>0</v>
      </c>
      <c r="M52" s="9">
        <v>0</v>
      </c>
      <c r="N52" s="18">
        <v>9</v>
      </c>
      <c r="O52" s="18">
        <v>0</v>
      </c>
      <c r="P52" s="34">
        <f t="shared" si="5"/>
        <v>11370</v>
      </c>
      <c r="Q52" s="6">
        <v>1</v>
      </c>
      <c r="R52" s="19">
        <v>0</v>
      </c>
      <c r="S52" s="7">
        <v>0</v>
      </c>
      <c r="T52" s="7">
        <v>0</v>
      </c>
      <c r="U52" s="19">
        <v>0</v>
      </c>
      <c r="V52" s="19">
        <v>0</v>
      </c>
      <c r="W52" s="19">
        <v>246</v>
      </c>
      <c r="X52" s="19">
        <v>0</v>
      </c>
      <c r="Y52" s="19">
        <v>0</v>
      </c>
      <c r="Z52" s="37">
        <f t="shared" si="6"/>
        <v>247</v>
      </c>
      <c r="AA52" s="20">
        <v>0</v>
      </c>
      <c r="AB52" s="10">
        <v>8</v>
      </c>
      <c r="AC52" s="21">
        <v>0</v>
      </c>
      <c r="AD52" s="41">
        <f t="shared" si="3"/>
        <v>8</v>
      </c>
    </row>
    <row r="53" spans="1:30" ht="15" customHeight="1">
      <c r="A53" s="43" t="s">
        <v>97</v>
      </c>
      <c r="B53" s="44" t="s">
        <v>98</v>
      </c>
      <c r="C53" s="45">
        <f t="shared" si="4"/>
        <v>29836</v>
      </c>
      <c r="D53" s="57"/>
      <c r="E53" s="4">
        <v>14127</v>
      </c>
      <c r="F53" s="17">
        <v>0</v>
      </c>
      <c r="G53" s="5">
        <v>0</v>
      </c>
      <c r="H53" s="5">
        <v>12656</v>
      </c>
      <c r="I53" s="5">
        <v>0</v>
      </c>
      <c r="J53" s="5">
        <v>0</v>
      </c>
      <c r="K53" s="5">
        <v>32</v>
      </c>
      <c r="L53" s="5">
        <v>0</v>
      </c>
      <c r="M53" s="5">
        <v>0</v>
      </c>
      <c r="N53" s="5">
        <v>10</v>
      </c>
      <c r="O53" s="17">
        <v>0</v>
      </c>
      <c r="P53" s="33">
        <f t="shared" si="5"/>
        <v>26825</v>
      </c>
      <c r="Q53" s="2">
        <v>3</v>
      </c>
      <c r="R53" s="3">
        <v>0</v>
      </c>
      <c r="S53" s="3">
        <v>2358</v>
      </c>
      <c r="T53" s="3">
        <v>0</v>
      </c>
      <c r="U53" s="3">
        <v>0</v>
      </c>
      <c r="V53" s="3">
        <v>0</v>
      </c>
      <c r="W53" s="3">
        <v>195</v>
      </c>
      <c r="X53" s="3">
        <v>0</v>
      </c>
      <c r="Y53" s="3">
        <v>0</v>
      </c>
      <c r="Z53" s="36">
        <f t="shared" si="6"/>
        <v>2556</v>
      </c>
      <c r="AA53" s="13">
        <v>0</v>
      </c>
      <c r="AB53" s="14">
        <v>455</v>
      </c>
      <c r="AC53" s="15">
        <v>0</v>
      </c>
      <c r="AD53" s="40">
        <f t="shared" si="3"/>
        <v>455</v>
      </c>
    </row>
    <row r="54" spans="1:30" ht="15" customHeight="1">
      <c r="A54" s="46" t="s">
        <v>99</v>
      </c>
      <c r="B54" s="47" t="s">
        <v>100</v>
      </c>
      <c r="C54" s="48">
        <f t="shared" si="4"/>
        <v>17844</v>
      </c>
      <c r="D54" s="57"/>
      <c r="E54" s="8">
        <v>11038</v>
      </c>
      <c r="F54" s="9">
        <v>5092</v>
      </c>
      <c r="G54" s="18">
        <v>0</v>
      </c>
      <c r="H54" s="9">
        <v>0</v>
      </c>
      <c r="I54" s="9">
        <v>470</v>
      </c>
      <c r="J54" s="9">
        <v>0</v>
      </c>
      <c r="K54" s="9">
        <v>0</v>
      </c>
      <c r="L54" s="9">
        <v>0</v>
      </c>
      <c r="M54" s="9">
        <v>0</v>
      </c>
      <c r="N54" s="18">
        <v>5</v>
      </c>
      <c r="O54" s="18">
        <v>2</v>
      </c>
      <c r="P54" s="34">
        <f t="shared" si="5"/>
        <v>16607</v>
      </c>
      <c r="Q54" s="6">
        <v>456</v>
      </c>
      <c r="R54" s="19">
        <v>0</v>
      </c>
      <c r="S54" s="7">
        <v>0</v>
      </c>
      <c r="T54" s="7">
        <v>0</v>
      </c>
      <c r="U54" s="19">
        <v>0</v>
      </c>
      <c r="V54" s="19">
        <v>0</v>
      </c>
      <c r="W54" s="19">
        <v>237</v>
      </c>
      <c r="X54" s="19">
        <v>0</v>
      </c>
      <c r="Y54" s="19">
        <v>231</v>
      </c>
      <c r="Z54" s="37">
        <f t="shared" si="6"/>
        <v>924</v>
      </c>
      <c r="AA54" s="20">
        <v>0</v>
      </c>
      <c r="AB54" s="10">
        <v>313</v>
      </c>
      <c r="AC54" s="21">
        <v>0</v>
      </c>
      <c r="AD54" s="41">
        <f t="shared" si="3"/>
        <v>313</v>
      </c>
    </row>
    <row r="55" spans="1:30" ht="15" customHeight="1">
      <c r="A55" s="43" t="s">
        <v>101</v>
      </c>
      <c r="B55" s="44" t="s">
        <v>102</v>
      </c>
      <c r="C55" s="45">
        <f t="shared" si="4"/>
        <v>6883</v>
      </c>
      <c r="D55" s="57"/>
      <c r="E55" s="4">
        <v>4954</v>
      </c>
      <c r="F55" s="17">
        <v>0</v>
      </c>
      <c r="G55" s="5">
        <v>0</v>
      </c>
      <c r="H55" s="5">
        <v>1656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12</v>
      </c>
      <c r="O55" s="17">
        <v>0</v>
      </c>
      <c r="P55" s="33">
        <f t="shared" si="5"/>
        <v>6622</v>
      </c>
      <c r="Q55" s="2">
        <v>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162</v>
      </c>
      <c r="X55" s="3">
        <v>0</v>
      </c>
      <c r="Y55" s="3">
        <v>2</v>
      </c>
      <c r="Z55" s="36">
        <f t="shared" si="6"/>
        <v>169</v>
      </c>
      <c r="AA55" s="13">
        <v>0</v>
      </c>
      <c r="AB55" s="14">
        <v>92</v>
      </c>
      <c r="AC55" s="15">
        <v>0</v>
      </c>
      <c r="AD55" s="40">
        <f t="shared" si="3"/>
        <v>92</v>
      </c>
    </row>
    <row r="56" spans="1:30" ht="15" customHeight="1">
      <c r="A56" s="46" t="s">
        <v>103</v>
      </c>
      <c r="B56" s="47" t="s">
        <v>104</v>
      </c>
      <c r="C56" s="48">
        <f t="shared" si="4"/>
        <v>15751</v>
      </c>
      <c r="D56" s="57"/>
      <c r="E56" s="8">
        <v>7209</v>
      </c>
      <c r="F56" s="9">
        <v>0</v>
      </c>
      <c r="G56" s="18">
        <v>0</v>
      </c>
      <c r="H56" s="9">
        <v>4660</v>
      </c>
      <c r="I56" s="9">
        <v>977</v>
      </c>
      <c r="J56" s="9">
        <v>0</v>
      </c>
      <c r="K56" s="9">
        <v>0</v>
      </c>
      <c r="L56" s="9">
        <v>0</v>
      </c>
      <c r="M56" s="9">
        <v>2530</v>
      </c>
      <c r="N56" s="18">
        <v>9</v>
      </c>
      <c r="O56" s="18">
        <v>0</v>
      </c>
      <c r="P56" s="34">
        <f t="shared" si="5"/>
        <v>15385</v>
      </c>
      <c r="Q56" s="6">
        <v>33</v>
      </c>
      <c r="R56" s="19">
        <v>0</v>
      </c>
      <c r="S56" s="7">
        <v>0</v>
      </c>
      <c r="T56" s="7">
        <v>0</v>
      </c>
      <c r="U56" s="19">
        <v>0</v>
      </c>
      <c r="V56" s="19">
        <v>0</v>
      </c>
      <c r="W56" s="19">
        <v>242</v>
      </c>
      <c r="X56" s="19">
        <v>0</v>
      </c>
      <c r="Y56" s="19">
        <v>0</v>
      </c>
      <c r="Z56" s="37">
        <f t="shared" si="6"/>
        <v>275</v>
      </c>
      <c r="AA56" s="20">
        <v>0</v>
      </c>
      <c r="AB56" s="10">
        <v>91</v>
      </c>
      <c r="AC56" s="21">
        <v>0</v>
      </c>
      <c r="AD56" s="41">
        <f t="shared" si="3"/>
        <v>91</v>
      </c>
    </row>
    <row r="57" spans="1:30" ht="15" customHeight="1">
      <c r="A57" s="43" t="s">
        <v>105</v>
      </c>
      <c r="B57" s="44" t="s">
        <v>106</v>
      </c>
      <c r="C57" s="45">
        <f t="shared" si="4"/>
        <v>13531</v>
      </c>
      <c r="D57" s="57"/>
      <c r="E57" s="4">
        <v>4765</v>
      </c>
      <c r="F57" s="17">
        <v>3478</v>
      </c>
      <c r="G57" s="5">
        <v>0</v>
      </c>
      <c r="H57" s="5">
        <v>4164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10</v>
      </c>
      <c r="O57" s="17">
        <v>0</v>
      </c>
      <c r="P57" s="33">
        <f t="shared" si="5"/>
        <v>12417</v>
      </c>
      <c r="Q57" s="2">
        <v>514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264</v>
      </c>
      <c r="X57" s="3">
        <v>0</v>
      </c>
      <c r="Y57" s="3">
        <v>0</v>
      </c>
      <c r="Z57" s="36">
        <f t="shared" si="6"/>
        <v>780</v>
      </c>
      <c r="AA57" s="13">
        <v>0</v>
      </c>
      <c r="AB57" s="14">
        <v>334</v>
      </c>
      <c r="AC57" s="15">
        <v>0</v>
      </c>
      <c r="AD57" s="40">
        <f t="shared" si="3"/>
        <v>334</v>
      </c>
    </row>
    <row r="58" spans="1:30" ht="15" customHeight="1">
      <c r="A58" s="46" t="s">
        <v>107</v>
      </c>
      <c r="B58" s="47" t="s">
        <v>144</v>
      </c>
      <c r="C58" s="48">
        <f t="shared" si="4"/>
        <v>6094</v>
      </c>
      <c r="D58" s="57"/>
      <c r="E58" s="8">
        <v>2342</v>
      </c>
      <c r="F58" s="9">
        <v>3045</v>
      </c>
      <c r="G58" s="18">
        <v>0</v>
      </c>
      <c r="H58" s="9">
        <v>0</v>
      </c>
      <c r="I58" s="9">
        <v>552</v>
      </c>
      <c r="J58" s="9">
        <v>0</v>
      </c>
      <c r="K58" s="9">
        <v>0</v>
      </c>
      <c r="L58" s="9">
        <v>0</v>
      </c>
      <c r="M58" s="9">
        <v>0</v>
      </c>
      <c r="N58" s="18">
        <v>3</v>
      </c>
      <c r="O58" s="18">
        <v>0</v>
      </c>
      <c r="P58" s="34">
        <f t="shared" si="5"/>
        <v>5942</v>
      </c>
      <c r="Q58" s="6">
        <v>10</v>
      </c>
      <c r="R58" s="19">
        <v>0</v>
      </c>
      <c r="S58" s="7">
        <v>0</v>
      </c>
      <c r="T58" s="7">
        <v>0</v>
      </c>
      <c r="U58" s="19">
        <v>1</v>
      </c>
      <c r="V58" s="19">
        <v>0</v>
      </c>
      <c r="W58" s="19">
        <v>92</v>
      </c>
      <c r="X58" s="19">
        <v>0</v>
      </c>
      <c r="Y58" s="19">
        <v>0</v>
      </c>
      <c r="Z58" s="37">
        <f t="shared" si="6"/>
        <v>103</v>
      </c>
      <c r="AA58" s="20">
        <v>0</v>
      </c>
      <c r="AB58" s="10">
        <v>49</v>
      </c>
      <c r="AC58" s="21">
        <v>0</v>
      </c>
      <c r="AD58" s="41">
        <f t="shared" si="3"/>
        <v>49</v>
      </c>
    </row>
    <row r="59" spans="1:30" ht="15" customHeight="1">
      <c r="A59" s="43" t="s">
        <v>108</v>
      </c>
      <c r="B59" s="44" t="s">
        <v>109</v>
      </c>
      <c r="C59" s="45">
        <f t="shared" si="4"/>
        <v>10846</v>
      </c>
      <c r="D59" s="57"/>
      <c r="E59" s="4">
        <v>0</v>
      </c>
      <c r="F59" s="17">
        <v>8217</v>
      </c>
      <c r="G59" s="5">
        <v>0</v>
      </c>
      <c r="H59" s="5">
        <v>0</v>
      </c>
      <c r="I59" s="5">
        <v>2466</v>
      </c>
      <c r="J59" s="5">
        <v>0</v>
      </c>
      <c r="K59" s="5">
        <v>0</v>
      </c>
      <c r="L59" s="5">
        <v>0</v>
      </c>
      <c r="M59" s="5">
        <v>0</v>
      </c>
      <c r="N59" s="5">
        <v>11</v>
      </c>
      <c r="O59" s="17">
        <v>0</v>
      </c>
      <c r="P59" s="33">
        <f t="shared" si="5"/>
        <v>10694</v>
      </c>
      <c r="Q59" s="2">
        <v>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118</v>
      </c>
      <c r="X59" s="3">
        <v>0</v>
      </c>
      <c r="Y59" s="3">
        <v>0</v>
      </c>
      <c r="Z59" s="36">
        <f t="shared" si="6"/>
        <v>123</v>
      </c>
      <c r="AA59" s="13">
        <v>0</v>
      </c>
      <c r="AB59" s="14">
        <v>29</v>
      </c>
      <c r="AC59" s="15">
        <v>0</v>
      </c>
      <c r="AD59" s="40">
        <f t="shared" si="3"/>
        <v>29</v>
      </c>
    </row>
    <row r="60" spans="1:30" ht="15" customHeight="1">
      <c r="A60" s="46" t="s">
        <v>110</v>
      </c>
      <c r="B60" s="47" t="s">
        <v>111</v>
      </c>
      <c r="C60" s="48">
        <f t="shared" si="4"/>
        <v>8522</v>
      </c>
      <c r="D60" s="57"/>
      <c r="E60" s="8">
        <v>4259</v>
      </c>
      <c r="F60" s="9">
        <v>0</v>
      </c>
      <c r="G60" s="18">
        <v>0</v>
      </c>
      <c r="H60" s="9">
        <v>2653</v>
      </c>
      <c r="I60" s="9">
        <v>0</v>
      </c>
      <c r="J60" s="9">
        <v>0</v>
      </c>
      <c r="K60" s="9">
        <v>0</v>
      </c>
      <c r="L60" s="9">
        <v>0</v>
      </c>
      <c r="M60" s="9">
        <v>1380</v>
      </c>
      <c r="N60" s="18">
        <v>3</v>
      </c>
      <c r="O60" s="18">
        <v>0</v>
      </c>
      <c r="P60" s="34">
        <f t="shared" si="5"/>
        <v>8295</v>
      </c>
      <c r="Q60" s="6">
        <v>0</v>
      </c>
      <c r="R60" s="19">
        <v>0</v>
      </c>
      <c r="S60" s="7">
        <v>0</v>
      </c>
      <c r="T60" s="7">
        <v>0</v>
      </c>
      <c r="U60" s="19">
        <v>0</v>
      </c>
      <c r="V60" s="19">
        <v>0</v>
      </c>
      <c r="W60" s="19">
        <v>139</v>
      </c>
      <c r="X60" s="19">
        <v>0</v>
      </c>
      <c r="Y60" s="19">
        <v>0</v>
      </c>
      <c r="Z60" s="37">
        <f t="shared" si="6"/>
        <v>139</v>
      </c>
      <c r="AA60" s="20">
        <v>0</v>
      </c>
      <c r="AB60" s="10">
        <v>88</v>
      </c>
      <c r="AC60" s="21">
        <v>0</v>
      </c>
      <c r="AD60" s="41">
        <f t="shared" si="3"/>
        <v>88</v>
      </c>
    </row>
    <row r="61" spans="1:30" ht="15" customHeight="1">
      <c r="A61" s="43" t="s">
        <v>112</v>
      </c>
      <c r="B61" s="44" t="s">
        <v>113</v>
      </c>
      <c r="C61" s="45">
        <f t="shared" si="4"/>
        <v>6013</v>
      </c>
      <c r="D61" s="57"/>
      <c r="E61" s="4">
        <v>1917</v>
      </c>
      <c r="F61" s="17">
        <v>0</v>
      </c>
      <c r="G61" s="5">
        <v>0</v>
      </c>
      <c r="H61" s="5">
        <v>1350</v>
      </c>
      <c r="I61" s="5">
        <v>0</v>
      </c>
      <c r="J61" s="5">
        <v>0</v>
      </c>
      <c r="K61" s="5">
        <v>0</v>
      </c>
      <c r="L61" s="5">
        <v>0</v>
      </c>
      <c r="M61" s="5">
        <v>2699</v>
      </c>
      <c r="N61" s="5">
        <v>0</v>
      </c>
      <c r="O61" s="17">
        <v>0</v>
      </c>
      <c r="P61" s="33">
        <f t="shared" si="5"/>
        <v>5966</v>
      </c>
      <c r="Q61" s="2">
        <v>3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42</v>
      </c>
      <c r="X61" s="3">
        <v>0</v>
      </c>
      <c r="Y61" s="3">
        <v>0</v>
      </c>
      <c r="Z61" s="36">
        <f t="shared" si="6"/>
        <v>45</v>
      </c>
      <c r="AA61" s="13">
        <v>0</v>
      </c>
      <c r="AB61" s="14">
        <v>2</v>
      </c>
      <c r="AC61" s="15">
        <v>0</v>
      </c>
      <c r="AD61" s="40">
        <f t="shared" si="3"/>
        <v>2</v>
      </c>
    </row>
    <row r="62" spans="1:30" ht="15" customHeight="1">
      <c r="A62" s="46" t="s">
        <v>114</v>
      </c>
      <c r="B62" s="47" t="s">
        <v>115</v>
      </c>
      <c r="C62" s="48">
        <f t="shared" si="4"/>
        <v>15380</v>
      </c>
      <c r="D62" s="57"/>
      <c r="E62" s="8">
        <v>8260</v>
      </c>
      <c r="F62" s="9">
        <v>0</v>
      </c>
      <c r="G62" s="18">
        <v>0</v>
      </c>
      <c r="H62" s="9">
        <v>2947</v>
      </c>
      <c r="I62" s="9">
        <v>1801</v>
      </c>
      <c r="J62" s="9">
        <v>0</v>
      </c>
      <c r="K62" s="9">
        <v>0</v>
      </c>
      <c r="L62" s="9">
        <v>0</v>
      </c>
      <c r="M62" s="9">
        <v>1832</v>
      </c>
      <c r="N62" s="18">
        <v>8</v>
      </c>
      <c r="O62" s="18">
        <v>0</v>
      </c>
      <c r="P62" s="34">
        <f t="shared" si="5"/>
        <v>14848</v>
      </c>
      <c r="Q62" s="6">
        <v>37</v>
      </c>
      <c r="R62" s="19">
        <v>0</v>
      </c>
      <c r="S62" s="7">
        <v>0</v>
      </c>
      <c r="T62" s="7">
        <v>0</v>
      </c>
      <c r="U62" s="19">
        <v>0</v>
      </c>
      <c r="V62" s="19">
        <v>0</v>
      </c>
      <c r="W62" s="19">
        <v>221</v>
      </c>
      <c r="X62" s="19">
        <v>0</v>
      </c>
      <c r="Y62" s="19">
        <v>0</v>
      </c>
      <c r="Z62" s="37">
        <f t="shared" si="6"/>
        <v>258</v>
      </c>
      <c r="AA62" s="20">
        <v>0</v>
      </c>
      <c r="AB62" s="10">
        <v>274</v>
      </c>
      <c r="AC62" s="21">
        <v>0</v>
      </c>
      <c r="AD62" s="41">
        <f t="shared" si="3"/>
        <v>274</v>
      </c>
    </row>
    <row r="63" spans="1:30" ht="15" customHeight="1">
      <c r="A63" s="43" t="s">
        <v>116</v>
      </c>
      <c r="B63" s="44" t="s">
        <v>117</v>
      </c>
      <c r="C63" s="45">
        <f t="shared" si="4"/>
        <v>8925</v>
      </c>
      <c r="D63" s="57"/>
      <c r="E63" s="4">
        <v>6742</v>
      </c>
      <c r="F63" s="17">
        <v>0</v>
      </c>
      <c r="G63" s="5">
        <v>0</v>
      </c>
      <c r="H63" s="5">
        <v>1848</v>
      </c>
      <c r="I63" s="5">
        <v>63</v>
      </c>
      <c r="J63" s="5">
        <v>0</v>
      </c>
      <c r="K63" s="5">
        <v>0</v>
      </c>
      <c r="L63" s="5">
        <v>0</v>
      </c>
      <c r="M63" s="5">
        <v>0</v>
      </c>
      <c r="N63" s="5">
        <v>12</v>
      </c>
      <c r="O63" s="17">
        <v>0</v>
      </c>
      <c r="P63" s="33">
        <f t="shared" si="5"/>
        <v>8665</v>
      </c>
      <c r="Q63" s="2">
        <v>23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222</v>
      </c>
      <c r="X63" s="3">
        <v>0</v>
      </c>
      <c r="Y63" s="3">
        <v>1</v>
      </c>
      <c r="Z63" s="36">
        <f t="shared" si="6"/>
        <v>246</v>
      </c>
      <c r="AA63" s="13">
        <v>0</v>
      </c>
      <c r="AB63" s="14">
        <v>14</v>
      </c>
      <c r="AC63" s="15">
        <v>0</v>
      </c>
      <c r="AD63" s="40">
        <f t="shared" si="3"/>
        <v>14</v>
      </c>
    </row>
    <row r="64" spans="1:30" ht="15" customHeight="1">
      <c r="A64" s="46" t="s">
        <v>118</v>
      </c>
      <c r="B64" s="47" t="s">
        <v>119</v>
      </c>
      <c r="C64" s="48">
        <f t="shared" si="4"/>
        <v>175040</v>
      </c>
      <c r="D64" s="57"/>
      <c r="E64" s="8">
        <v>73157</v>
      </c>
      <c r="F64" s="9">
        <v>14366</v>
      </c>
      <c r="G64" s="18">
        <v>0</v>
      </c>
      <c r="H64" s="9">
        <v>43369</v>
      </c>
      <c r="I64" s="9">
        <v>5418</v>
      </c>
      <c r="J64" s="9">
        <v>0</v>
      </c>
      <c r="K64" s="9">
        <v>167</v>
      </c>
      <c r="L64" s="9">
        <v>0</v>
      </c>
      <c r="M64" s="9">
        <v>8198</v>
      </c>
      <c r="N64" s="18">
        <v>256</v>
      </c>
      <c r="O64" s="18">
        <v>0</v>
      </c>
      <c r="P64" s="34">
        <f t="shared" si="5"/>
        <v>144931</v>
      </c>
      <c r="Q64" s="6">
        <v>2773</v>
      </c>
      <c r="R64" s="19">
        <v>1</v>
      </c>
      <c r="S64" s="7">
        <v>18008</v>
      </c>
      <c r="T64" s="7">
        <v>0</v>
      </c>
      <c r="U64" s="19">
        <v>13</v>
      </c>
      <c r="V64" s="19">
        <v>291</v>
      </c>
      <c r="W64" s="19">
        <v>7155</v>
      </c>
      <c r="X64" s="19">
        <v>3</v>
      </c>
      <c r="Y64" s="19">
        <v>77</v>
      </c>
      <c r="Z64" s="37">
        <f t="shared" si="6"/>
        <v>28321</v>
      </c>
      <c r="AA64" s="20">
        <v>22</v>
      </c>
      <c r="AB64" s="10">
        <v>1766</v>
      </c>
      <c r="AC64" s="21">
        <v>0</v>
      </c>
      <c r="AD64" s="41">
        <f t="shared" si="3"/>
        <v>1788</v>
      </c>
    </row>
    <row r="65" spans="1:30" ht="15" customHeight="1">
      <c r="A65" s="43" t="s">
        <v>120</v>
      </c>
      <c r="B65" s="44" t="s">
        <v>121</v>
      </c>
      <c r="C65" s="45">
        <f t="shared" si="4"/>
        <v>45370</v>
      </c>
      <c r="D65" s="57"/>
      <c r="E65" s="4">
        <v>15949</v>
      </c>
      <c r="F65" s="17">
        <v>0</v>
      </c>
      <c r="G65" s="5">
        <v>0</v>
      </c>
      <c r="H65" s="5">
        <v>8097</v>
      </c>
      <c r="I65" s="5">
        <v>0</v>
      </c>
      <c r="J65" s="5">
        <v>0</v>
      </c>
      <c r="K65" s="5">
        <v>63</v>
      </c>
      <c r="L65" s="5">
        <v>0</v>
      </c>
      <c r="M65" s="5">
        <v>12748</v>
      </c>
      <c r="N65" s="5">
        <v>8</v>
      </c>
      <c r="O65" s="17">
        <v>0</v>
      </c>
      <c r="P65" s="33">
        <f t="shared" si="5"/>
        <v>36865</v>
      </c>
      <c r="Q65" s="2">
        <v>28</v>
      </c>
      <c r="R65" s="3">
        <v>0</v>
      </c>
      <c r="S65" s="3">
        <v>7040</v>
      </c>
      <c r="T65" s="3">
        <v>0</v>
      </c>
      <c r="U65" s="3">
        <v>0</v>
      </c>
      <c r="V65" s="3">
        <v>0</v>
      </c>
      <c r="W65" s="3">
        <v>560</v>
      </c>
      <c r="X65" s="3">
        <v>0</v>
      </c>
      <c r="Y65" s="3">
        <v>19</v>
      </c>
      <c r="Z65" s="36">
        <f t="shared" si="6"/>
        <v>7647</v>
      </c>
      <c r="AA65" s="13">
        <v>0</v>
      </c>
      <c r="AB65" s="14">
        <v>858</v>
      </c>
      <c r="AC65" s="15">
        <v>0</v>
      </c>
      <c r="AD65" s="40">
        <f t="shared" si="3"/>
        <v>858</v>
      </c>
    </row>
    <row r="66" spans="1:30" ht="15" customHeight="1" thickBot="1">
      <c r="A66" s="46" t="s">
        <v>122</v>
      </c>
      <c r="B66" s="47" t="s">
        <v>123</v>
      </c>
      <c r="C66" s="48">
        <f t="shared" si="4"/>
        <v>8717</v>
      </c>
      <c r="D66" s="57"/>
      <c r="E66" s="8">
        <v>6820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1643</v>
      </c>
      <c r="N66" s="18">
        <v>14</v>
      </c>
      <c r="O66" s="18">
        <v>0</v>
      </c>
      <c r="P66" s="34">
        <f t="shared" si="5"/>
        <v>8477</v>
      </c>
      <c r="Q66" s="11">
        <v>23</v>
      </c>
      <c r="R66" s="22">
        <v>0</v>
      </c>
      <c r="S66" s="12">
        <v>0</v>
      </c>
      <c r="T66" s="12">
        <v>0</v>
      </c>
      <c r="U66" s="22">
        <v>0</v>
      </c>
      <c r="V66" s="22">
        <v>0</v>
      </c>
      <c r="W66" s="22">
        <v>207</v>
      </c>
      <c r="X66" s="22">
        <v>0</v>
      </c>
      <c r="Y66" s="22">
        <v>0</v>
      </c>
      <c r="Z66" s="38">
        <f t="shared" si="6"/>
        <v>230</v>
      </c>
      <c r="AA66" s="23">
        <v>0</v>
      </c>
      <c r="AB66" s="16">
        <v>10</v>
      </c>
      <c r="AC66" s="24">
        <v>0</v>
      </c>
      <c r="AD66" s="42">
        <f t="shared" si="3"/>
        <v>10</v>
      </c>
    </row>
    <row r="67" spans="1:30" ht="25.5" customHeight="1" thickBot="1">
      <c r="A67" s="65" t="s">
        <v>147</v>
      </c>
      <c r="B67" s="66"/>
      <c r="C67" s="61">
        <f>SUM(C3:C66)</f>
        <v>1408519</v>
      </c>
      <c r="D67" s="58"/>
      <c r="E67" s="25">
        <f aca="true" t="shared" si="7" ref="E67:AD67">SUM(E3:E66)</f>
        <v>604286</v>
      </c>
      <c r="F67" s="26">
        <f t="shared" si="7"/>
        <v>145750</v>
      </c>
      <c r="G67" s="26">
        <f t="shared" si="7"/>
        <v>246</v>
      </c>
      <c r="H67" s="26">
        <f t="shared" si="7"/>
        <v>174783</v>
      </c>
      <c r="I67" s="26">
        <f t="shared" si="7"/>
        <v>52027</v>
      </c>
      <c r="J67" s="26">
        <f t="shared" si="7"/>
        <v>24</v>
      </c>
      <c r="K67" s="26">
        <f t="shared" si="7"/>
        <v>646</v>
      </c>
      <c r="L67" s="26">
        <f t="shared" si="7"/>
        <v>12</v>
      </c>
      <c r="M67" s="26">
        <f t="shared" si="7"/>
        <v>152104</v>
      </c>
      <c r="N67" s="26">
        <f t="shared" si="7"/>
        <v>1221</v>
      </c>
      <c r="O67" s="26">
        <f t="shared" si="7"/>
        <v>18</v>
      </c>
      <c r="P67" s="60">
        <f t="shared" si="7"/>
        <v>1131117</v>
      </c>
      <c r="Q67" s="27">
        <f t="shared" si="7"/>
        <v>33215</v>
      </c>
      <c r="R67" s="28">
        <f t="shared" si="7"/>
        <v>36</v>
      </c>
      <c r="S67" s="28">
        <f t="shared" si="7"/>
        <v>141950</v>
      </c>
      <c r="T67" s="28">
        <f t="shared" si="7"/>
        <v>19140</v>
      </c>
      <c r="U67" s="28">
        <f t="shared" si="7"/>
        <v>42</v>
      </c>
      <c r="V67" s="28">
        <f t="shared" si="7"/>
        <v>304</v>
      </c>
      <c r="W67" s="28">
        <f t="shared" si="7"/>
        <v>56709</v>
      </c>
      <c r="X67" s="28">
        <f t="shared" si="7"/>
        <v>11</v>
      </c>
      <c r="Y67" s="28">
        <f t="shared" si="7"/>
        <v>6493</v>
      </c>
      <c r="Z67" s="62">
        <f t="shared" si="7"/>
        <v>257900</v>
      </c>
      <c r="AA67" s="29">
        <f t="shared" si="7"/>
        <v>110</v>
      </c>
      <c r="AB67" s="30">
        <f t="shared" si="7"/>
        <v>18678</v>
      </c>
      <c r="AC67" s="31">
        <f t="shared" si="7"/>
        <v>714</v>
      </c>
      <c r="AD67" s="63">
        <f t="shared" si="7"/>
        <v>19502</v>
      </c>
    </row>
    <row r="69" spans="1:13" ht="33.75" customHeight="1">
      <c r="A69" s="67" t="s">
        <v>156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4"/>
      <c r="M69" s="64"/>
    </row>
  </sheetData>
  <sheetProtection/>
  <mergeCells count="7">
    <mergeCell ref="A67:B67"/>
    <mergeCell ref="A69:K69"/>
    <mergeCell ref="E1:P1"/>
    <mergeCell ref="Q1:Z1"/>
    <mergeCell ref="AA1:AD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2014-10-28T20:37:18Z</dcterms:modified>
  <cp:category/>
  <cp:version/>
  <cp:contentType/>
  <cp:contentStatus/>
</cp:coreProperties>
</file>