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55" windowHeight="5580" activeTab="0"/>
  </bookViews>
  <sheets>
    <sheet name="DEPOSITOS" sheetId="1" r:id="rId1"/>
    <sheet name="PlanoDep" sheetId="2" r:id="rId2"/>
  </sheets>
  <definedNames>
    <definedName name="_xlnm.Print_Titles" localSheetId="0">'DEPOSITOS'!$1:$13</definedName>
  </definedNames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D5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MES: 1 a 12</t>
        </r>
      </text>
    </comment>
    <comment ref="F5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AÑO: AAAA Sin Punto</t>
        </r>
      </text>
    </comment>
    <comment ref="B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NIT: DILIGENCIAR SIN PUNTO NI DIGITO DE VERIFICACION</t>
        </r>
      </text>
    </comment>
    <comment ref="G71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DILIGECIAR EL NUMERO SIN PUNTOS</t>
        </r>
      </text>
    </comment>
  </commentList>
</comments>
</file>

<file path=xl/sharedStrings.xml><?xml version="1.0" encoding="utf-8"?>
<sst xmlns="http://schemas.openxmlformats.org/spreadsheetml/2006/main" count="230" uniqueCount="140">
  <si>
    <t>INSTITUTO DEPARTAMENTAL DE SALUD DE NARIÑO</t>
  </si>
  <si>
    <t>INFORME MENSUAL  DE DISTRIBUCION DE MEDICAMENTOS DE CONTROL ESPECIAL DE LOS DISTRIBUIDORES MAYORISTAS</t>
  </si>
  <si>
    <t>SALDO ANTERIOR</t>
  </si>
  <si>
    <t>ENTRADAS</t>
  </si>
  <si>
    <t xml:space="preserve">S  A  L  I  D  A  S  </t>
  </si>
  <si>
    <t xml:space="preserve"> NUEVO              SALDO            </t>
  </si>
  <si>
    <t>FACTURA    N°</t>
  </si>
  <si>
    <t>CANTIDAD</t>
  </si>
  <si>
    <t>Razón Social</t>
  </si>
  <si>
    <t>Dirección</t>
  </si>
  <si>
    <t>Ciudad</t>
  </si>
  <si>
    <t>SOLUCIÓN INYECTABLE</t>
  </si>
  <si>
    <t>ALPRAZOLAM</t>
  </si>
  <si>
    <t>TABLETA</t>
  </si>
  <si>
    <t>TABLETA SUBLINGUAL</t>
  </si>
  <si>
    <t>1 mg</t>
  </si>
  <si>
    <t>2 mg</t>
  </si>
  <si>
    <t>BROMAZEPAM</t>
  </si>
  <si>
    <t>3 mg</t>
  </si>
  <si>
    <t>6 mg</t>
  </si>
  <si>
    <t>BROTIZOLAM</t>
  </si>
  <si>
    <t>PARCHE TRANSDÉRMICO</t>
  </si>
  <si>
    <t>10 mg</t>
  </si>
  <si>
    <t>CLOBAZAM</t>
  </si>
  <si>
    <t>20 mg</t>
  </si>
  <si>
    <t>CLONAZEPAM</t>
  </si>
  <si>
    <t>1 mg / 1 mL</t>
  </si>
  <si>
    <t>CLOZAPINA</t>
  </si>
  <si>
    <t>25 mg</t>
  </si>
  <si>
    <t>100 mg</t>
  </si>
  <si>
    <t>DIAZEPAM</t>
  </si>
  <si>
    <t>5 mg</t>
  </si>
  <si>
    <t>10 mg / 2 mL</t>
  </si>
  <si>
    <t>ÓVULO</t>
  </si>
  <si>
    <t>LORAZEPAM</t>
  </si>
  <si>
    <t>GRAGEA</t>
  </si>
  <si>
    <t>5 mg / 1 mL</t>
  </si>
  <si>
    <t>5 mg / 5 mL</t>
  </si>
  <si>
    <t>15 mg / 3 mL</t>
  </si>
  <si>
    <t>50 mg / 10 mL</t>
  </si>
  <si>
    <t>MIDAZOLAM MALEATO</t>
  </si>
  <si>
    <t>40 mg</t>
  </si>
  <si>
    <t>5 UI / 1 mL</t>
  </si>
  <si>
    <t>10 UI / 1 mL</t>
  </si>
  <si>
    <t>POLVO PARA RECONSTITUIR A SOLUCIÓN INYECTABLE</t>
  </si>
  <si>
    <t>1 g</t>
  </si>
  <si>
    <t>TRIAZOLAM</t>
  </si>
  <si>
    <t>NOMBRE GENÉRICO DEL MEDICAMENTO</t>
  </si>
  <si>
    <t>CONCENTRACIÓN</t>
  </si>
  <si>
    <t xml:space="preserve">FORMA FARMACEÚTICA </t>
  </si>
  <si>
    <t>No.</t>
  </si>
  <si>
    <t>AÑO:</t>
  </si>
  <si>
    <t>E-mail:</t>
  </si>
  <si>
    <t>CIUDAD:</t>
  </si>
  <si>
    <t>DIRECCIÓN:</t>
  </si>
  <si>
    <t>TOTAL FACTURAS:</t>
  </si>
  <si>
    <t>FAX:</t>
  </si>
  <si>
    <t>TELEFONOS:</t>
  </si>
  <si>
    <t>0.125 mg</t>
  </si>
  <si>
    <t>0.25 mg</t>
  </si>
  <si>
    <t>0.5 mg</t>
  </si>
  <si>
    <t>0.2 mg / 1 mL</t>
  </si>
  <si>
    <t>NIT</t>
  </si>
  <si>
    <t>MES:</t>
  </si>
  <si>
    <t>DEPARTAMENTO:</t>
  </si>
  <si>
    <t>NARIÑO</t>
  </si>
  <si>
    <t xml:space="preserve">FONDO ROTATORIO DE ESTUPEFACIENTES -  OFICINA DE CONTROL DE MEDICAMENTOS </t>
  </si>
  <si>
    <t>NOMBRE O RAZÓN SOCIAL:</t>
  </si>
  <si>
    <t>RESPONSABLE INFORME:</t>
  </si>
  <si>
    <t>NOMBRE DIRECTOR TÉCNICO:</t>
  </si>
  <si>
    <t>C.C. No.</t>
  </si>
  <si>
    <t>FIRMA</t>
  </si>
  <si>
    <t>Establecimiento farmacéutico comprador nacional</t>
  </si>
  <si>
    <t>MES</t>
  </si>
  <si>
    <t>ANO</t>
  </si>
  <si>
    <t>NOMENTIDAD</t>
  </si>
  <si>
    <t>RESPINFORME</t>
  </si>
  <si>
    <t>CORREO</t>
  </si>
  <si>
    <t>CodMedicam</t>
  </si>
  <si>
    <t>NomMedicam</t>
  </si>
  <si>
    <t>Concentracion</t>
  </si>
  <si>
    <t>FormFarmac</t>
  </si>
  <si>
    <t>SaldoAnterior</t>
  </si>
  <si>
    <t>SaldoNuevo</t>
  </si>
  <si>
    <t>NomDirector</t>
  </si>
  <si>
    <t>CCDirector</t>
  </si>
  <si>
    <t>TOTFACTURAS</t>
  </si>
  <si>
    <t>Entradas</t>
  </si>
  <si>
    <t>CompRazonSoc</t>
  </si>
  <si>
    <t>CompDireccion</t>
  </si>
  <si>
    <t>CompMpio</t>
  </si>
  <si>
    <t>CompDpto</t>
  </si>
  <si>
    <t>FacturaNum</t>
  </si>
  <si>
    <t>SalidasCant</t>
  </si>
  <si>
    <t>NOTA: NO ALTERAR NI BORRAR NINGUNA COLUMNA Y/O FILA</t>
  </si>
  <si>
    <t>Direccion</t>
  </si>
  <si>
    <t>Telefono</t>
  </si>
  <si>
    <t>Fax</t>
  </si>
  <si>
    <t>SOLUCIÓN ORAL (GOTAS)</t>
  </si>
  <si>
    <t>500 mg / 10 mL</t>
  </si>
  <si>
    <t>OXICODONA CLORHIDRATO</t>
  </si>
  <si>
    <t>ZOLPIDEM TARTRATO O HEMITARTRATO</t>
  </si>
  <si>
    <t>SOLUCIÓN ORAL GOTAS</t>
  </si>
  <si>
    <t xml:space="preserve"> 20 mg </t>
  </si>
  <si>
    <t xml:space="preserve">30 mg </t>
  </si>
  <si>
    <t xml:space="preserve">40 mg </t>
  </si>
  <si>
    <t>60mg/1mL</t>
  </si>
  <si>
    <t>2.1 mg</t>
  </si>
  <si>
    <t>4.2 mg</t>
  </si>
  <si>
    <t>1 mg/mL</t>
  </si>
  <si>
    <t>8.4 mg</t>
  </si>
  <si>
    <t>12.6 mg</t>
  </si>
  <si>
    <t xml:space="preserve">16.8 mg </t>
  </si>
  <si>
    <t>0.5 mg  / 10 mL</t>
  </si>
  <si>
    <t>0.25 mg / 5 mL</t>
  </si>
  <si>
    <t>0.1 mg / 2 mL</t>
  </si>
  <si>
    <r>
      <t xml:space="preserve">EFEDRINA SULFATO       </t>
    </r>
    <r>
      <rPr>
        <b/>
        <sz val="8"/>
        <rFont val="Arial"/>
        <family val="2"/>
      </rPr>
      <t>(HI)</t>
    </r>
  </si>
  <si>
    <r>
      <t>DINOPROSTONA (PROSTAGLANDINA E2)</t>
    </r>
    <r>
      <rPr>
        <b/>
        <sz val="8"/>
        <rFont val="Arial"/>
        <family val="2"/>
      </rPr>
      <t>(IH)</t>
    </r>
  </si>
  <si>
    <t>7.5 mg</t>
  </si>
  <si>
    <t>TABLETA LIBERACIÓN MODIFICADA</t>
  </si>
  <si>
    <t>6.23 mg</t>
  </si>
  <si>
    <t>TABLETA DE LIBERACION MODIFICADA</t>
  </si>
  <si>
    <t>12.5 mg</t>
  </si>
  <si>
    <t>ALFENTANILO CLORHIDRATO</t>
  </si>
  <si>
    <t>BUPRENORFINA</t>
  </si>
  <si>
    <r>
      <t xml:space="preserve">DIAZEPAM   </t>
    </r>
    <r>
      <rPr>
        <b/>
        <sz val="8"/>
        <rFont val="Arial"/>
        <family val="2"/>
      </rPr>
      <t>(IH)</t>
    </r>
  </si>
  <si>
    <t>FENTANILO</t>
  </si>
  <si>
    <r>
      <t xml:space="preserve">FENTANILO CITRATO     </t>
    </r>
    <r>
      <rPr>
        <b/>
        <sz val="8"/>
        <rFont val="Arial"/>
        <family val="2"/>
      </rPr>
      <t>(HI)</t>
    </r>
  </si>
  <si>
    <r>
      <t xml:space="preserve">KETAMINA HCl            </t>
    </r>
    <r>
      <rPr>
        <b/>
        <sz val="8"/>
        <rFont val="Arial"/>
        <family val="2"/>
      </rPr>
      <t xml:space="preserve">  (HI)</t>
    </r>
  </si>
  <si>
    <t>METILERGOMETRINA MALEATO</t>
  </si>
  <si>
    <t>METILERGOMETRINA HIDROGENOMALEATO</t>
  </si>
  <si>
    <r>
      <t xml:space="preserve">MIDAZOLAM  CLORHIDRATO   </t>
    </r>
    <r>
      <rPr>
        <b/>
        <sz val="8"/>
        <rFont val="Arial"/>
        <family val="2"/>
      </rPr>
      <t>(HI)</t>
    </r>
  </si>
  <si>
    <r>
      <t xml:space="preserve">OXITOCINA  </t>
    </r>
    <r>
      <rPr>
        <b/>
        <sz val="8"/>
        <rFont val="Arial"/>
        <family val="2"/>
      </rPr>
      <t>(IH)</t>
    </r>
  </si>
  <si>
    <r>
      <t xml:space="preserve">REMIFENTANILO CLORHIDRATO  </t>
    </r>
    <r>
      <rPr>
        <b/>
        <sz val="8"/>
        <rFont val="Arial"/>
        <family val="2"/>
      </rPr>
      <t>(HI)</t>
    </r>
  </si>
  <si>
    <r>
      <t xml:space="preserve">TIOPENTAL SÓDICO  </t>
    </r>
    <r>
      <rPr>
        <b/>
        <sz val="8"/>
        <rFont val="Arial"/>
        <family val="2"/>
      </rPr>
      <t>(IH)</t>
    </r>
  </si>
  <si>
    <t>2.5 mg / 5 Ml</t>
  </si>
  <si>
    <t>2.5 mg /mL</t>
  </si>
  <si>
    <t>FAVOR NO UTILIZAR PUNTOS  NI COMAS EN LOS CAMPOS A DILIGENCIAR</t>
  </si>
  <si>
    <t>NIT:</t>
  </si>
  <si>
    <t>Dpto.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</si>
</sst>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CF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Continuous"/>
      <protection locked="0"/>
    </xf>
    <xf numFmtId="3" fontId="3" fillId="0" borderId="0" xfId="0" applyNumberFormat="1" applyFont="1" applyBorder="1" applyAlignment="1" applyProtection="1">
      <alignment horizontal="centerContinuous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53" applyFont="1" applyAlignment="1" applyProtection="1">
      <alignment horizontal="left"/>
      <protection locked="0"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0" fontId="26" fillId="34" borderId="0" xfId="0" applyFont="1" applyFill="1" applyAlignment="1">
      <alignment/>
    </xf>
    <xf numFmtId="3" fontId="26" fillId="0" borderId="0" xfId="0" applyNumberFormat="1" applyFont="1" applyAlignment="1">
      <alignment/>
    </xf>
    <xf numFmtId="0" fontId="3" fillId="0" borderId="0" xfId="53" applyFont="1" applyBorder="1" applyAlignment="1" applyProtection="1">
      <alignment horizontal="center"/>
      <protection locked="0"/>
    </xf>
    <xf numFmtId="0" fontId="3" fillId="0" borderId="11" xfId="53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" fontId="26" fillId="34" borderId="0" xfId="0" applyNumberFormat="1" applyFont="1" applyFill="1" applyAlignment="1">
      <alignment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0" fontId="3" fillId="0" borderId="12" xfId="53" applyFont="1" applyFill="1" applyBorder="1" applyAlignment="1" applyProtection="1">
      <alignment horizontal="center"/>
      <protection locked="0"/>
    </xf>
    <xf numFmtId="0" fontId="2" fillId="0" borderId="13" xfId="53" applyFont="1" applyFill="1" applyBorder="1" applyAlignment="1" applyProtection="1">
      <alignment vertical="justify" wrapText="1"/>
      <protection locked="0"/>
    </xf>
    <xf numFmtId="0" fontId="2" fillId="0" borderId="0" xfId="0" applyFont="1" applyAlignment="1" applyProtection="1">
      <alignment vertical="justify" wrapText="1"/>
      <protection locked="0"/>
    </xf>
    <xf numFmtId="0" fontId="2" fillId="0" borderId="14" xfId="53" applyFont="1" applyFill="1" applyBorder="1" applyAlignment="1" applyProtection="1">
      <alignment vertical="justify" wrapText="1"/>
      <protection locked="0"/>
    </xf>
    <xf numFmtId="0" fontId="3" fillId="0" borderId="14" xfId="53" applyFont="1" applyBorder="1" applyAlignment="1" applyProtection="1">
      <alignment horizontal="left" vertical="justify" wrapText="1"/>
      <protection locked="0"/>
    </xf>
    <xf numFmtId="0" fontId="2" fillId="0" borderId="14" xfId="53" applyFont="1" applyBorder="1" applyAlignment="1" applyProtection="1">
      <alignment vertical="justify" wrapText="1"/>
      <protection locked="0"/>
    </xf>
    <xf numFmtId="0" fontId="2" fillId="0" borderId="14" xfId="0" applyFont="1" applyBorder="1" applyAlignment="1" applyProtection="1">
      <alignment vertical="justify" wrapText="1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/>
      <protection locked="0"/>
    </xf>
    <xf numFmtId="1" fontId="2" fillId="0" borderId="13" xfId="53" applyNumberFormat="1" applyFont="1" applyFill="1" applyBorder="1" applyAlignment="1" applyProtection="1">
      <alignment vertical="justify" wrapText="1"/>
      <protection locked="0"/>
    </xf>
    <xf numFmtId="1" fontId="2" fillId="0" borderId="14" xfId="53" applyNumberFormat="1" applyFont="1" applyFill="1" applyBorder="1" applyAlignment="1" applyProtection="1">
      <alignment vertical="justify" wrapText="1"/>
      <protection locked="0"/>
    </xf>
    <xf numFmtId="1" fontId="2" fillId="0" borderId="14" xfId="0" applyNumberFormat="1" applyFont="1" applyBorder="1" applyAlignment="1" applyProtection="1">
      <alignment vertical="justify" wrapText="1"/>
      <protection locked="0"/>
    </xf>
    <xf numFmtId="1" fontId="2" fillId="0" borderId="15" xfId="53" applyNumberFormat="1" applyFont="1" applyFill="1" applyBorder="1" applyAlignment="1" applyProtection="1">
      <alignment vertical="justify" wrapText="1"/>
      <protection/>
    </xf>
    <xf numFmtId="1" fontId="2" fillId="0" borderId="16" xfId="53" applyNumberFormat="1" applyFont="1" applyFill="1" applyBorder="1" applyAlignment="1" applyProtection="1">
      <alignment vertical="justify" wrapText="1"/>
      <protection/>
    </xf>
    <xf numFmtId="0" fontId="2" fillId="35" borderId="17" xfId="0" applyFont="1" applyFill="1" applyBorder="1" applyAlignment="1" applyProtection="1">
      <alignment vertical="justify" wrapText="1"/>
      <protection/>
    </xf>
    <xf numFmtId="0" fontId="2" fillId="35" borderId="18" xfId="0" applyFont="1" applyFill="1" applyBorder="1" applyAlignment="1" applyProtection="1">
      <alignment horizontal="left" vertical="justify" wrapText="1"/>
      <protection/>
    </xf>
    <xf numFmtId="0" fontId="2" fillId="35" borderId="13" xfId="0" applyFont="1" applyFill="1" applyBorder="1" applyAlignment="1" applyProtection="1">
      <alignment horizontal="left" vertical="justify" wrapText="1"/>
      <protection/>
    </xf>
    <xf numFmtId="0" fontId="7" fillId="35" borderId="13" xfId="0" applyFont="1" applyFill="1" applyBorder="1" applyAlignment="1" applyProtection="1">
      <alignment horizontal="left" vertical="justify" wrapText="1"/>
      <protection/>
    </xf>
    <xf numFmtId="0" fontId="2" fillId="35" borderId="19" xfId="0" applyFont="1" applyFill="1" applyBorder="1" applyAlignment="1" applyProtection="1">
      <alignment vertical="justify" wrapText="1"/>
      <protection/>
    </xf>
    <xf numFmtId="0" fontId="2" fillId="35" borderId="14" xfId="0" applyFont="1" applyFill="1" applyBorder="1" applyAlignment="1" applyProtection="1">
      <alignment horizontal="left" vertical="justify" wrapText="1"/>
      <protection/>
    </xf>
    <xf numFmtId="0" fontId="7" fillId="35" borderId="14" xfId="0" applyFont="1" applyFill="1" applyBorder="1" applyAlignment="1" applyProtection="1">
      <alignment vertical="justify" wrapText="1"/>
      <protection/>
    </xf>
    <xf numFmtId="0" fontId="7" fillId="35" borderId="0" xfId="0" applyFont="1" applyFill="1" applyAlignment="1" applyProtection="1">
      <alignment vertical="justify" wrapText="1"/>
      <protection locked="0"/>
    </xf>
    <xf numFmtId="0" fontId="7" fillId="35" borderId="14" xfId="0" applyFont="1" applyFill="1" applyBorder="1" applyAlignment="1" applyProtection="1">
      <alignment horizontal="left" vertical="justify" wrapText="1"/>
      <protection/>
    </xf>
    <xf numFmtId="0" fontId="2" fillId="35" borderId="14" xfId="0" applyFont="1" applyFill="1" applyBorder="1" applyAlignment="1" applyProtection="1">
      <alignment vertical="justify" wrapText="1"/>
      <protection locked="0"/>
    </xf>
    <xf numFmtId="0" fontId="7" fillId="35" borderId="14" xfId="0" applyFont="1" applyFill="1" applyBorder="1" applyAlignment="1" applyProtection="1">
      <alignment vertical="justify" wrapText="1"/>
      <protection locked="0"/>
    </xf>
    <xf numFmtId="0" fontId="3" fillId="0" borderId="0" xfId="53" applyFont="1" applyAlignment="1" applyProtection="1">
      <alignment horizontal="right"/>
      <protection locked="0"/>
    </xf>
    <xf numFmtId="0" fontId="47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" fontId="2" fillId="33" borderId="0" xfId="0" applyNumberFormat="1" applyFont="1" applyFill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0" xfId="53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justify" vertical="center"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3" fillId="35" borderId="26" xfId="0" applyFont="1" applyFill="1" applyBorder="1" applyAlignment="1" applyProtection="1">
      <alignment horizontal="center"/>
      <protection/>
    </xf>
    <xf numFmtId="2" fontId="3" fillId="35" borderId="24" xfId="53" applyNumberFormat="1" applyFont="1" applyFill="1" applyBorder="1" applyAlignment="1" applyProtection="1">
      <alignment horizontal="center" vertical="center" wrapText="1"/>
      <protection/>
    </xf>
    <xf numFmtId="2" fontId="3" fillId="35" borderId="25" xfId="53" applyNumberFormat="1" applyFont="1" applyFill="1" applyBorder="1" applyAlignment="1" applyProtection="1">
      <alignment horizontal="center" vertical="center" wrapText="1"/>
      <protection/>
    </xf>
    <xf numFmtId="2" fontId="3" fillId="35" borderId="26" xfId="53" applyNumberFormat="1" applyFont="1" applyFill="1" applyBorder="1" applyAlignment="1" applyProtection="1">
      <alignment horizontal="center" vertical="center" wrapText="1"/>
      <protection/>
    </xf>
    <xf numFmtId="2" fontId="3" fillId="35" borderId="27" xfId="53" applyNumberFormat="1" applyFont="1" applyFill="1" applyBorder="1" applyAlignment="1" applyProtection="1">
      <alignment horizontal="center" vertical="center" wrapText="1"/>
      <protection/>
    </xf>
    <xf numFmtId="2" fontId="3" fillId="35" borderId="28" xfId="53" applyNumberFormat="1" applyFont="1" applyFill="1" applyBorder="1" applyAlignment="1" applyProtection="1">
      <alignment horizontal="center" vertical="center" wrapText="1"/>
      <protection/>
    </xf>
    <xf numFmtId="2" fontId="3" fillId="35" borderId="29" xfId="53" applyNumberFormat="1" applyFont="1" applyFill="1" applyBorder="1" applyAlignment="1" applyProtection="1">
      <alignment horizontal="center" vertical="center" wrapText="1"/>
      <protection/>
    </xf>
    <xf numFmtId="2" fontId="3" fillId="35" borderId="30" xfId="53" applyNumberFormat="1" applyFont="1" applyFill="1" applyBorder="1" applyAlignment="1" applyProtection="1">
      <alignment horizontal="center" vertical="center" wrapText="1"/>
      <protection/>
    </xf>
    <xf numFmtId="2" fontId="3" fillId="35" borderId="31" xfId="53" applyNumberFormat="1" applyFont="1" applyFill="1" applyBorder="1" applyAlignment="1" applyProtection="1">
      <alignment horizontal="center" vertical="center" wrapText="1"/>
      <protection/>
    </xf>
    <xf numFmtId="2" fontId="3" fillId="35" borderId="32" xfId="53" applyNumberFormat="1" applyFont="1" applyFill="1" applyBorder="1" applyAlignment="1" applyProtection="1">
      <alignment horizontal="center" vertical="center" wrapText="1"/>
      <protection/>
    </xf>
    <xf numFmtId="3" fontId="3" fillId="0" borderId="3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3" fillId="0" borderId="36" xfId="53" applyNumberFormat="1" applyFont="1" applyFill="1" applyBorder="1" applyAlignment="1" applyProtection="1">
      <alignment horizontal="center" vertical="center" wrapText="1"/>
      <protection/>
    </xf>
    <xf numFmtId="3" fontId="2" fillId="0" borderId="37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Font="1" applyFill="1" applyBorder="1" applyAlignment="1" applyProtection="1">
      <alignment horizontal="center"/>
      <protection locked="0"/>
    </xf>
    <xf numFmtId="0" fontId="3" fillId="0" borderId="32" xfId="53" applyFont="1" applyFill="1" applyBorder="1" applyAlignment="1" applyProtection="1">
      <alignment horizontal="center"/>
      <protection locked="0"/>
    </xf>
    <xf numFmtId="0" fontId="3" fillId="0" borderId="39" xfId="53" applyFont="1" applyFill="1" applyBorder="1" applyAlignment="1" applyProtection="1">
      <alignment horizontal="center"/>
      <protection locked="0"/>
    </xf>
    <xf numFmtId="0" fontId="3" fillId="0" borderId="24" xfId="53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3" fontId="3" fillId="0" borderId="24" xfId="53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0" fontId="3" fillId="0" borderId="40" xfId="53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3" fontId="3" fillId="0" borderId="43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44" xfId="53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800100</xdr:colOff>
      <xdr:row>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1" width="4.140625" style="15" customWidth="1"/>
    <col min="2" max="2" width="26.421875" style="15" customWidth="1"/>
    <col min="3" max="3" width="12.421875" style="15" customWidth="1"/>
    <col min="4" max="4" width="13.140625" style="15" customWidth="1"/>
    <col min="5" max="5" width="9.28125" style="27" customWidth="1"/>
    <col min="6" max="6" width="9.57421875" style="27" customWidth="1"/>
    <col min="7" max="7" width="11.28125" style="15" customWidth="1"/>
    <col min="8" max="8" width="12.57421875" style="15" customWidth="1"/>
    <col min="9" max="9" width="8.7109375" style="15" customWidth="1"/>
    <col min="10" max="10" width="9.00390625" style="15" customWidth="1"/>
    <col min="11" max="11" width="10.28125" style="15" customWidth="1"/>
    <col min="12" max="12" width="12.140625" style="27" customWidth="1"/>
    <col min="13" max="13" width="12.28125" style="27" customWidth="1"/>
    <col min="14" max="16384" width="11.421875" style="15" customWidth="1"/>
  </cols>
  <sheetData>
    <row r="1" spans="1:13" ht="11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3"/>
    </row>
    <row r="2" spans="1:13" ht="11.25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71"/>
      <c r="M2" s="94"/>
    </row>
    <row r="3" spans="1:13" ht="11.25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  <c r="M3" s="58"/>
    </row>
    <row r="4" spans="1:13" ht="9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71"/>
      <c r="M4" s="94"/>
    </row>
    <row r="5" spans="2:13" ht="11.25">
      <c r="B5" s="17"/>
      <c r="C5" s="1" t="s">
        <v>63</v>
      </c>
      <c r="D5" s="2"/>
      <c r="E5" s="3" t="s">
        <v>51</v>
      </c>
      <c r="F5" s="32"/>
      <c r="G5" s="59" t="s">
        <v>64</v>
      </c>
      <c r="H5" s="53"/>
      <c r="I5" s="4" t="s">
        <v>65</v>
      </c>
      <c r="J5" s="18"/>
      <c r="K5" s="18"/>
      <c r="L5" s="13"/>
      <c r="M5" s="14"/>
    </row>
    <row r="6" spans="1:13" ht="11.25">
      <c r="A6" s="29" t="s">
        <v>138</v>
      </c>
      <c r="B6" s="5"/>
      <c r="C6" s="53" t="s">
        <v>67</v>
      </c>
      <c r="D6" s="54"/>
      <c r="E6" s="64"/>
      <c r="F6" s="64"/>
      <c r="G6" s="64"/>
      <c r="H6" s="64"/>
      <c r="I6" s="64"/>
      <c r="J6" s="64"/>
      <c r="K6" s="7" t="s">
        <v>53</v>
      </c>
      <c r="L6" s="63"/>
      <c r="M6" s="64"/>
    </row>
    <row r="7" spans="2:13" ht="12" customHeight="1">
      <c r="B7" s="17"/>
      <c r="C7" s="17"/>
      <c r="D7" s="17"/>
      <c r="E7" s="6"/>
      <c r="F7" s="6"/>
      <c r="G7" s="6"/>
      <c r="H7" s="6"/>
      <c r="I7" s="6"/>
      <c r="J7" s="18"/>
      <c r="K7" s="18"/>
      <c r="L7" s="13"/>
      <c r="M7" s="14"/>
    </row>
    <row r="8" spans="2:13" ht="11.25">
      <c r="B8" s="7" t="s">
        <v>54</v>
      </c>
      <c r="C8" s="63"/>
      <c r="D8" s="69"/>
      <c r="E8" s="69"/>
      <c r="F8" s="1" t="s">
        <v>57</v>
      </c>
      <c r="G8" s="67"/>
      <c r="H8" s="68"/>
      <c r="I8" s="7" t="s">
        <v>56</v>
      </c>
      <c r="J8" s="19"/>
      <c r="K8" s="7" t="s">
        <v>52</v>
      </c>
      <c r="L8" s="65"/>
      <c r="M8" s="66"/>
    </row>
    <row r="9" spans="1:13" ht="11.25">
      <c r="A9" s="8"/>
      <c r="B9" s="49" t="s">
        <v>68</v>
      </c>
      <c r="C9" s="111"/>
      <c r="D9" s="111"/>
      <c r="E9" s="111"/>
      <c r="F9" s="18"/>
      <c r="G9" s="59" t="s">
        <v>55</v>
      </c>
      <c r="H9" s="60"/>
      <c r="I9" s="60"/>
      <c r="J9" s="61"/>
      <c r="K9" s="62"/>
      <c r="L9" s="13"/>
      <c r="M9" s="14"/>
    </row>
    <row r="10" spans="1:13" ht="12" customHeight="1" thickBot="1">
      <c r="A10" s="50" t="s">
        <v>137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12.75" customHeight="1" thickBot="1">
      <c r="A11" s="75" t="s">
        <v>50</v>
      </c>
      <c r="B11" s="78" t="s">
        <v>47</v>
      </c>
      <c r="C11" s="81" t="s">
        <v>48</v>
      </c>
      <c r="D11" s="84" t="s">
        <v>49</v>
      </c>
      <c r="E11" s="87" t="s">
        <v>2</v>
      </c>
      <c r="F11" s="108" t="s">
        <v>3</v>
      </c>
      <c r="G11" s="105" t="s">
        <v>4</v>
      </c>
      <c r="H11" s="106"/>
      <c r="I11" s="106"/>
      <c r="J11" s="106"/>
      <c r="K11" s="106"/>
      <c r="L11" s="107"/>
      <c r="M11" s="95" t="s">
        <v>5</v>
      </c>
    </row>
    <row r="12" spans="1:13" ht="12" thickBot="1">
      <c r="A12" s="76"/>
      <c r="B12" s="79"/>
      <c r="C12" s="82"/>
      <c r="D12" s="85"/>
      <c r="E12" s="88"/>
      <c r="F12" s="109"/>
      <c r="G12" s="98" t="s">
        <v>72</v>
      </c>
      <c r="H12" s="99"/>
      <c r="I12" s="99"/>
      <c r="J12" s="100"/>
      <c r="K12" s="101" t="s">
        <v>6</v>
      </c>
      <c r="L12" s="103" t="s">
        <v>7</v>
      </c>
      <c r="M12" s="96"/>
    </row>
    <row r="13" spans="1:13" ht="12" thickBot="1">
      <c r="A13" s="77"/>
      <c r="B13" s="80"/>
      <c r="C13" s="83"/>
      <c r="D13" s="86"/>
      <c r="E13" s="89"/>
      <c r="F13" s="110"/>
      <c r="G13" s="20" t="s">
        <v>8</v>
      </c>
      <c r="H13" s="20" t="s">
        <v>9</v>
      </c>
      <c r="I13" s="20" t="s">
        <v>10</v>
      </c>
      <c r="J13" s="20" t="s">
        <v>139</v>
      </c>
      <c r="K13" s="102"/>
      <c r="L13" s="104"/>
      <c r="M13" s="97"/>
    </row>
    <row r="14" spans="1:13" s="22" customFormat="1" ht="22.5" customHeight="1">
      <c r="A14" s="38">
        <v>201</v>
      </c>
      <c r="B14" s="39" t="s">
        <v>123</v>
      </c>
      <c r="C14" s="40" t="s">
        <v>135</v>
      </c>
      <c r="D14" s="41" t="s">
        <v>11</v>
      </c>
      <c r="E14" s="33"/>
      <c r="F14" s="33"/>
      <c r="G14" s="21"/>
      <c r="H14" s="21"/>
      <c r="I14" s="21"/>
      <c r="J14" s="21"/>
      <c r="K14" s="21"/>
      <c r="L14" s="33"/>
      <c r="M14" s="36">
        <f>E14+F14-L14</f>
        <v>0</v>
      </c>
    </row>
    <row r="15" spans="1:13" s="22" customFormat="1" ht="18" customHeight="1">
      <c r="A15" s="42">
        <f>A14+1</f>
        <v>202</v>
      </c>
      <c r="B15" s="43" t="s">
        <v>12</v>
      </c>
      <c r="C15" s="43" t="s">
        <v>59</v>
      </c>
      <c r="D15" s="44" t="s">
        <v>13</v>
      </c>
      <c r="E15" s="34"/>
      <c r="F15" s="34"/>
      <c r="G15" s="23"/>
      <c r="H15" s="23"/>
      <c r="I15" s="23"/>
      <c r="J15" s="23"/>
      <c r="K15" s="23"/>
      <c r="L15" s="34"/>
      <c r="M15" s="37">
        <f aca="true" t="shared" si="0" ref="M15:M69">E15+F15-L15</f>
        <v>0</v>
      </c>
    </row>
    <row r="16" spans="1:13" s="22" customFormat="1" ht="21.75" customHeight="1">
      <c r="A16" s="42">
        <f aca="true" t="shared" si="1" ref="A16:A69">A15+1</f>
        <v>203</v>
      </c>
      <c r="B16" s="43" t="s">
        <v>12</v>
      </c>
      <c r="C16" s="43" t="s">
        <v>60</v>
      </c>
      <c r="D16" s="44" t="s">
        <v>14</v>
      </c>
      <c r="E16" s="34"/>
      <c r="F16" s="34"/>
      <c r="G16" s="23"/>
      <c r="H16" s="23"/>
      <c r="I16" s="23"/>
      <c r="J16" s="23"/>
      <c r="K16" s="23"/>
      <c r="L16" s="34"/>
      <c r="M16" s="37">
        <f t="shared" si="0"/>
        <v>0</v>
      </c>
    </row>
    <row r="17" spans="1:13" s="22" customFormat="1" ht="18" customHeight="1">
      <c r="A17" s="42">
        <f t="shared" si="1"/>
        <v>204</v>
      </c>
      <c r="B17" s="43" t="s">
        <v>12</v>
      </c>
      <c r="C17" s="43" t="s">
        <v>15</v>
      </c>
      <c r="D17" s="44" t="s">
        <v>13</v>
      </c>
      <c r="E17" s="34"/>
      <c r="F17" s="34"/>
      <c r="G17" s="23"/>
      <c r="H17" s="23"/>
      <c r="I17" s="23"/>
      <c r="J17" s="23"/>
      <c r="K17" s="23"/>
      <c r="L17" s="34"/>
      <c r="M17" s="37">
        <f t="shared" si="0"/>
        <v>0</v>
      </c>
    </row>
    <row r="18" spans="1:13" s="22" customFormat="1" ht="18" customHeight="1">
      <c r="A18" s="42">
        <f t="shared" si="1"/>
        <v>205</v>
      </c>
      <c r="B18" s="43" t="s">
        <v>12</v>
      </c>
      <c r="C18" s="43" t="s">
        <v>16</v>
      </c>
      <c r="D18" s="44" t="s">
        <v>13</v>
      </c>
      <c r="E18" s="34"/>
      <c r="F18" s="34"/>
      <c r="G18" s="23"/>
      <c r="H18" s="23"/>
      <c r="I18" s="23"/>
      <c r="J18" s="23"/>
      <c r="K18" s="23"/>
      <c r="L18" s="34"/>
      <c r="M18" s="37">
        <f t="shared" si="0"/>
        <v>0</v>
      </c>
    </row>
    <row r="19" spans="1:13" s="22" customFormat="1" ht="21.75" customHeight="1">
      <c r="A19" s="42">
        <f t="shared" si="1"/>
        <v>206</v>
      </c>
      <c r="B19" s="43" t="s">
        <v>12</v>
      </c>
      <c r="C19" s="43" t="s">
        <v>109</v>
      </c>
      <c r="D19" s="45" t="s">
        <v>102</v>
      </c>
      <c r="E19" s="34"/>
      <c r="F19" s="34"/>
      <c r="G19" s="23"/>
      <c r="H19" s="23"/>
      <c r="I19" s="23"/>
      <c r="J19" s="23"/>
      <c r="K19" s="23"/>
      <c r="L19" s="34"/>
      <c r="M19" s="37">
        <f t="shared" si="0"/>
        <v>0</v>
      </c>
    </row>
    <row r="20" spans="1:13" s="22" customFormat="1" ht="18" customHeight="1">
      <c r="A20" s="42">
        <f t="shared" si="1"/>
        <v>207</v>
      </c>
      <c r="B20" s="43" t="s">
        <v>17</v>
      </c>
      <c r="C20" s="43" t="s">
        <v>18</v>
      </c>
      <c r="D20" s="44" t="s">
        <v>13</v>
      </c>
      <c r="E20" s="34"/>
      <c r="F20" s="34"/>
      <c r="G20" s="23"/>
      <c r="H20" s="23"/>
      <c r="I20" s="23"/>
      <c r="J20" s="23"/>
      <c r="K20" s="23"/>
      <c r="L20" s="34"/>
      <c r="M20" s="37">
        <f t="shared" si="0"/>
        <v>0</v>
      </c>
    </row>
    <row r="21" spans="1:13" s="22" customFormat="1" ht="18" customHeight="1">
      <c r="A21" s="42">
        <f t="shared" si="1"/>
        <v>208</v>
      </c>
      <c r="B21" s="43" t="s">
        <v>17</v>
      </c>
      <c r="C21" s="43" t="s">
        <v>19</v>
      </c>
      <c r="D21" s="44" t="s">
        <v>13</v>
      </c>
      <c r="E21" s="34"/>
      <c r="F21" s="34"/>
      <c r="G21" s="23"/>
      <c r="H21" s="23"/>
      <c r="I21" s="23"/>
      <c r="J21" s="23"/>
      <c r="K21" s="23"/>
      <c r="L21" s="34"/>
      <c r="M21" s="37">
        <f t="shared" si="0"/>
        <v>0</v>
      </c>
    </row>
    <row r="22" spans="1:13" s="22" customFormat="1" ht="18" customHeight="1">
      <c r="A22" s="42">
        <f t="shared" si="1"/>
        <v>209</v>
      </c>
      <c r="B22" s="43" t="s">
        <v>20</v>
      </c>
      <c r="C22" s="43" t="s">
        <v>59</v>
      </c>
      <c r="D22" s="44" t="s">
        <v>13</v>
      </c>
      <c r="E22" s="34"/>
      <c r="F22" s="34"/>
      <c r="G22" s="23"/>
      <c r="H22" s="23"/>
      <c r="I22" s="23"/>
      <c r="J22" s="23"/>
      <c r="K22" s="23"/>
      <c r="L22" s="34"/>
      <c r="M22" s="37">
        <f t="shared" si="0"/>
        <v>0</v>
      </c>
    </row>
    <row r="23" spans="1:13" s="22" customFormat="1" ht="22.5" customHeight="1">
      <c r="A23" s="42">
        <f t="shared" si="1"/>
        <v>210</v>
      </c>
      <c r="B23" s="43" t="s">
        <v>124</v>
      </c>
      <c r="C23" s="43" t="s">
        <v>103</v>
      </c>
      <c r="D23" s="44" t="s">
        <v>21</v>
      </c>
      <c r="E23" s="34"/>
      <c r="F23" s="34"/>
      <c r="G23" s="23"/>
      <c r="H23" s="23"/>
      <c r="I23" s="23"/>
      <c r="J23" s="23"/>
      <c r="K23" s="23"/>
      <c r="L23" s="34"/>
      <c r="M23" s="37">
        <f t="shared" si="0"/>
        <v>0</v>
      </c>
    </row>
    <row r="24" spans="1:13" s="22" customFormat="1" ht="22.5" customHeight="1">
      <c r="A24" s="42">
        <f t="shared" si="1"/>
        <v>211</v>
      </c>
      <c r="B24" s="43" t="s">
        <v>124</v>
      </c>
      <c r="C24" s="43" t="s">
        <v>104</v>
      </c>
      <c r="D24" s="44" t="s">
        <v>21</v>
      </c>
      <c r="E24" s="34"/>
      <c r="F24" s="34"/>
      <c r="G24" s="23"/>
      <c r="H24" s="23"/>
      <c r="I24" s="23"/>
      <c r="J24" s="23"/>
      <c r="K24" s="23"/>
      <c r="L24" s="34"/>
      <c r="M24" s="37">
        <f t="shared" si="0"/>
        <v>0</v>
      </c>
    </row>
    <row r="25" spans="1:13" s="22" customFormat="1" ht="24" customHeight="1">
      <c r="A25" s="42">
        <f t="shared" si="1"/>
        <v>212</v>
      </c>
      <c r="B25" s="43" t="s">
        <v>124</v>
      </c>
      <c r="C25" s="43" t="s">
        <v>105</v>
      </c>
      <c r="D25" s="44" t="s">
        <v>21</v>
      </c>
      <c r="E25" s="34"/>
      <c r="F25" s="34"/>
      <c r="G25" s="23"/>
      <c r="H25" s="23"/>
      <c r="I25" s="23"/>
      <c r="J25" s="23"/>
      <c r="K25" s="23"/>
      <c r="L25" s="34"/>
      <c r="M25" s="37">
        <f t="shared" si="0"/>
        <v>0</v>
      </c>
    </row>
    <row r="26" spans="1:13" s="22" customFormat="1" ht="18" customHeight="1">
      <c r="A26" s="42">
        <f t="shared" si="1"/>
        <v>213</v>
      </c>
      <c r="B26" s="43" t="s">
        <v>23</v>
      </c>
      <c r="C26" s="43" t="s">
        <v>22</v>
      </c>
      <c r="D26" s="44" t="s">
        <v>13</v>
      </c>
      <c r="E26" s="34"/>
      <c r="F26" s="34"/>
      <c r="G26" s="23"/>
      <c r="H26" s="23"/>
      <c r="I26" s="23"/>
      <c r="J26" s="23"/>
      <c r="K26" s="23"/>
      <c r="L26" s="34"/>
      <c r="M26" s="37">
        <f t="shared" si="0"/>
        <v>0</v>
      </c>
    </row>
    <row r="27" spans="1:13" s="22" customFormat="1" ht="18" customHeight="1">
      <c r="A27" s="42">
        <f t="shared" si="1"/>
        <v>214</v>
      </c>
      <c r="B27" s="43" t="s">
        <v>23</v>
      </c>
      <c r="C27" s="43" t="s">
        <v>24</v>
      </c>
      <c r="D27" s="44" t="s">
        <v>13</v>
      </c>
      <c r="E27" s="34"/>
      <c r="F27" s="34"/>
      <c r="G27" s="23"/>
      <c r="H27" s="23"/>
      <c r="I27" s="23"/>
      <c r="J27" s="23"/>
      <c r="K27" s="23"/>
      <c r="L27" s="34"/>
      <c r="M27" s="37">
        <f t="shared" si="0"/>
        <v>0</v>
      </c>
    </row>
    <row r="28" spans="1:13" s="22" customFormat="1" ht="18" customHeight="1">
      <c r="A28" s="42">
        <f t="shared" si="1"/>
        <v>215</v>
      </c>
      <c r="B28" s="43" t="s">
        <v>25</v>
      </c>
      <c r="C28" s="43" t="s">
        <v>60</v>
      </c>
      <c r="D28" s="44" t="s">
        <v>13</v>
      </c>
      <c r="E28" s="34"/>
      <c r="F28" s="34"/>
      <c r="G28" s="23"/>
      <c r="H28" s="23"/>
      <c r="I28" s="23"/>
      <c r="J28" s="23"/>
      <c r="K28" s="23"/>
      <c r="L28" s="34"/>
      <c r="M28" s="37">
        <f t="shared" si="0"/>
        <v>0</v>
      </c>
    </row>
    <row r="29" spans="1:13" s="22" customFormat="1" ht="18" customHeight="1">
      <c r="A29" s="42">
        <f t="shared" si="1"/>
        <v>216</v>
      </c>
      <c r="B29" s="43" t="s">
        <v>25</v>
      </c>
      <c r="C29" s="43" t="s">
        <v>16</v>
      </c>
      <c r="D29" s="44" t="s">
        <v>13</v>
      </c>
      <c r="E29" s="34"/>
      <c r="F29" s="34"/>
      <c r="G29" s="23"/>
      <c r="H29" s="23"/>
      <c r="I29" s="23"/>
      <c r="J29" s="23"/>
      <c r="K29" s="23"/>
      <c r="L29" s="34"/>
      <c r="M29" s="37">
        <f t="shared" si="0"/>
        <v>0</v>
      </c>
    </row>
    <row r="30" spans="1:13" s="22" customFormat="1" ht="24" customHeight="1">
      <c r="A30" s="42">
        <f t="shared" si="1"/>
        <v>217</v>
      </c>
      <c r="B30" s="43" t="s">
        <v>25</v>
      </c>
      <c r="C30" s="43" t="s">
        <v>136</v>
      </c>
      <c r="D30" s="46" t="s">
        <v>98</v>
      </c>
      <c r="E30" s="34"/>
      <c r="F30" s="34"/>
      <c r="G30" s="23"/>
      <c r="H30" s="23"/>
      <c r="I30" s="23"/>
      <c r="J30" s="23"/>
      <c r="K30" s="23"/>
      <c r="L30" s="34"/>
      <c r="M30" s="37">
        <f t="shared" si="0"/>
        <v>0</v>
      </c>
    </row>
    <row r="31" spans="1:13" s="22" customFormat="1" ht="21.75" customHeight="1">
      <c r="A31" s="42">
        <f t="shared" si="1"/>
        <v>218</v>
      </c>
      <c r="B31" s="43" t="s">
        <v>25</v>
      </c>
      <c r="C31" s="43" t="s">
        <v>26</v>
      </c>
      <c r="D31" s="46" t="s">
        <v>11</v>
      </c>
      <c r="E31" s="34"/>
      <c r="F31" s="34"/>
      <c r="G31" s="23"/>
      <c r="H31" s="24"/>
      <c r="I31" s="24"/>
      <c r="J31" s="24"/>
      <c r="K31" s="24"/>
      <c r="L31" s="34"/>
      <c r="M31" s="37">
        <f t="shared" si="0"/>
        <v>0</v>
      </c>
    </row>
    <row r="32" spans="1:13" s="22" customFormat="1" ht="18" customHeight="1">
      <c r="A32" s="42">
        <f t="shared" si="1"/>
        <v>219</v>
      </c>
      <c r="B32" s="43" t="s">
        <v>27</v>
      </c>
      <c r="C32" s="43" t="s">
        <v>28</v>
      </c>
      <c r="D32" s="44" t="s">
        <v>13</v>
      </c>
      <c r="E32" s="34"/>
      <c r="F32" s="34"/>
      <c r="G32" s="23"/>
      <c r="H32" s="23"/>
      <c r="I32" s="25"/>
      <c r="J32" s="23"/>
      <c r="K32" s="23"/>
      <c r="L32" s="34"/>
      <c r="M32" s="37">
        <f t="shared" si="0"/>
        <v>0</v>
      </c>
    </row>
    <row r="33" spans="1:13" s="22" customFormat="1" ht="18" customHeight="1">
      <c r="A33" s="42">
        <f t="shared" si="1"/>
        <v>220</v>
      </c>
      <c r="B33" s="43" t="s">
        <v>27</v>
      </c>
      <c r="C33" s="43" t="s">
        <v>29</v>
      </c>
      <c r="D33" s="44" t="s">
        <v>13</v>
      </c>
      <c r="E33" s="35"/>
      <c r="F33" s="35"/>
      <c r="G33" s="26"/>
      <c r="H33" s="26"/>
      <c r="I33" s="26"/>
      <c r="J33" s="26"/>
      <c r="K33" s="26"/>
      <c r="L33" s="35"/>
      <c r="M33" s="37">
        <f t="shared" si="0"/>
        <v>0</v>
      </c>
    </row>
    <row r="34" spans="1:13" s="22" customFormat="1" ht="18" customHeight="1">
      <c r="A34" s="42">
        <f t="shared" si="1"/>
        <v>221</v>
      </c>
      <c r="B34" s="43" t="s">
        <v>30</v>
      </c>
      <c r="C34" s="43" t="s">
        <v>31</v>
      </c>
      <c r="D34" s="44" t="s">
        <v>13</v>
      </c>
      <c r="E34" s="35"/>
      <c r="F34" s="35"/>
      <c r="G34" s="26"/>
      <c r="H34" s="26"/>
      <c r="I34" s="26"/>
      <c r="J34" s="26"/>
      <c r="K34" s="26"/>
      <c r="L34" s="35"/>
      <c r="M34" s="37">
        <f t="shared" si="0"/>
        <v>0</v>
      </c>
    </row>
    <row r="35" spans="1:13" s="22" customFormat="1" ht="18" customHeight="1">
      <c r="A35" s="42">
        <f t="shared" si="1"/>
        <v>222</v>
      </c>
      <c r="B35" s="43" t="s">
        <v>30</v>
      </c>
      <c r="C35" s="43" t="s">
        <v>22</v>
      </c>
      <c r="D35" s="46" t="s">
        <v>13</v>
      </c>
      <c r="E35" s="35"/>
      <c r="F35" s="35"/>
      <c r="G35" s="26"/>
      <c r="H35" s="26"/>
      <c r="I35" s="26"/>
      <c r="J35" s="26"/>
      <c r="K35" s="26"/>
      <c r="L35" s="35"/>
      <c r="M35" s="37">
        <f t="shared" si="0"/>
        <v>0</v>
      </c>
    </row>
    <row r="36" spans="1:13" s="22" customFormat="1" ht="24.75" customHeight="1">
      <c r="A36" s="42">
        <f t="shared" si="1"/>
        <v>223</v>
      </c>
      <c r="B36" s="43" t="s">
        <v>125</v>
      </c>
      <c r="C36" s="43" t="s">
        <v>32</v>
      </c>
      <c r="D36" s="46" t="s">
        <v>11</v>
      </c>
      <c r="E36" s="35"/>
      <c r="F36" s="35"/>
      <c r="G36" s="26"/>
      <c r="H36" s="26"/>
      <c r="I36" s="26"/>
      <c r="J36" s="26"/>
      <c r="K36" s="26"/>
      <c r="L36" s="35"/>
      <c r="M36" s="37">
        <f t="shared" si="0"/>
        <v>0</v>
      </c>
    </row>
    <row r="37" spans="1:13" s="22" customFormat="1" ht="27.75" customHeight="1">
      <c r="A37" s="42">
        <f t="shared" si="1"/>
        <v>224</v>
      </c>
      <c r="B37" s="43" t="s">
        <v>117</v>
      </c>
      <c r="C37" s="43" t="s">
        <v>22</v>
      </c>
      <c r="D37" s="46" t="s">
        <v>33</v>
      </c>
      <c r="E37" s="35"/>
      <c r="F37" s="35"/>
      <c r="G37" s="26"/>
      <c r="H37" s="26"/>
      <c r="I37" s="26"/>
      <c r="J37" s="26"/>
      <c r="K37" s="26"/>
      <c r="L37" s="35"/>
      <c r="M37" s="37">
        <f t="shared" si="0"/>
        <v>0</v>
      </c>
    </row>
    <row r="38" spans="1:13" s="22" customFormat="1" ht="23.25" customHeight="1">
      <c r="A38" s="42">
        <f t="shared" si="1"/>
        <v>225</v>
      </c>
      <c r="B38" s="47" t="s">
        <v>116</v>
      </c>
      <c r="C38" s="47" t="s">
        <v>106</v>
      </c>
      <c r="D38" s="46" t="s">
        <v>11</v>
      </c>
      <c r="E38" s="35"/>
      <c r="F38" s="35"/>
      <c r="G38" s="26"/>
      <c r="H38" s="26"/>
      <c r="I38" s="26"/>
      <c r="J38" s="26"/>
      <c r="K38" s="26"/>
      <c r="L38" s="35"/>
      <c r="M38" s="37">
        <f t="shared" si="0"/>
        <v>0</v>
      </c>
    </row>
    <row r="39" spans="1:13" s="22" customFormat="1" ht="22.5" customHeight="1">
      <c r="A39" s="42">
        <f t="shared" si="1"/>
        <v>226</v>
      </c>
      <c r="B39" s="43" t="s">
        <v>126</v>
      </c>
      <c r="C39" s="43" t="s">
        <v>107</v>
      </c>
      <c r="D39" s="44" t="s">
        <v>21</v>
      </c>
      <c r="E39" s="35"/>
      <c r="F39" s="35"/>
      <c r="G39" s="26"/>
      <c r="H39" s="26"/>
      <c r="I39" s="26"/>
      <c r="J39" s="26"/>
      <c r="K39" s="26"/>
      <c r="L39" s="35"/>
      <c r="M39" s="37">
        <f t="shared" si="0"/>
        <v>0</v>
      </c>
    </row>
    <row r="40" spans="1:13" s="22" customFormat="1" ht="27" customHeight="1">
      <c r="A40" s="42">
        <f t="shared" si="1"/>
        <v>227</v>
      </c>
      <c r="B40" s="43" t="s">
        <v>126</v>
      </c>
      <c r="C40" s="43" t="s">
        <v>108</v>
      </c>
      <c r="D40" s="44" t="s">
        <v>21</v>
      </c>
      <c r="E40" s="35"/>
      <c r="F40" s="35"/>
      <c r="G40" s="26"/>
      <c r="H40" s="26"/>
      <c r="I40" s="26"/>
      <c r="J40" s="26"/>
      <c r="K40" s="26"/>
      <c r="L40" s="35"/>
      <c r="M40" s="37">
        <f t="shared" si="0"/>
        <v>0</v>
      </c>
    </row>
    <row r="41" spans="1:13" s="22" customFormat="1" ht="24" customHeight="1">
      <c r="A41" s="42">
        <f t="shared" si="1"/>
        <v>228</v>
      </c>
      <c r="B41" s="43" t="s">
        <v>126</v>
      </c>
      <c r="C41" s="43" t="s">
        <v>110</v>
      </c>
      <c r="D41" s="44" t="s">
        <v>21</v>
      </c>
      <c r="E41" s="35"/>
      <c r="F41" s="35"/>
      <c r="G41" s="26"/>
      <c r="H41" s="26"/>
      <c r="I41" s="26"/>
      <c r="J41" s="26"/>
      <c r="K41" s="26"/>
      <c r="L41" s="35"/>
      <c r="M41" s="37">
        <f t="shared" si="0"/>
        <v>0</v>
      </c>
    </row>
    <row r="42" spans="1:13" s="22" customFormat="1" ht="23.25" customHeight="1">
      <c r="A42" s="42">
        <f t="shared" si="1"/>
        <v>229</v>
      </c>
      <c r="B42" s="43" t="s">
        <v>126</v>
      </c>
      <c r="C42" s="43" t="s">
        <v>111</v>
      </c>
      <c r="D42" s="44" t="s">
        <v>21</v>
      </c>
      <c r="E42" s="35"/>
      <c r="F42" s="35"/>
      <c r="G42" s="26"/>
      <c r="H42" s="26"/>
      <c r="I42" s="26"/>
      <c r="J42" s="26"/>
      <c r="K42" s="26"/>
      <c r="L42" s="35"/>
      <c r="M42" s="37">
        <f t="shared" si="0"/>
        <v>0</v>
      </c>
    </row>
    <row r="43" spans="1:13" s="22" customFormat="1" ht="24.75" customHeight="1">
      <c r="A43" s="42">
        <f t="shared" si="1"/>
        <v>230</v>
      </c>
      <c r="B43" s="43" t="s">
        <v>126</v>
      </c>
      <c r="C43" s="43" t="s">
        <v>112</v>
      </c>
      <c r="D43" s="44" t="s">
        <v>21</v>
      </c>
      <c r="E43" s="35"/>
      <c r="F43" s="35"/>
      <c r="G43" s="26"/>
      <c r="H43" s="26"/>
      <c r="I43" s="26"/>
      <c r="J43" s="26"/>
      <c r="K43" s="26"/>
      <c r="L43" s="35"/>
      <c r="M43" s="37">
        <f t="shared" si="0"/>
        <v>0</v>
      </c>
    </row>
    <row r="44" spans="1:13" s="22" customFormat="1" ht="23.25" customHeight="1">
      <c r="A44" s="42">
        <f t="shared" si="1"/>
        <v>231</v>
      </c>
      <c r="B44" s="43" t="s">
        <v>127</v>
      </c>
      <c r="C44" s="43" t="s">
        <v>113</v>
      </c>
      <c r="D44" s="44" t="s">
        <v>11</v>
      </c>
      <c r="E44" s="35"/>
      <c r="F44" s="35"/>
      <c r="G44" s="26"/>
      <c r="H44" s="26"/>
      <c r="I44" s="26"/>
      <c r="J44" s="26"/>
      <c r="K44" s="26"/>
      <c r="L44" s="35"/>
      <c r="M44" s="37">
        <f t="shared" si="0"/>
        <v>0</v>
      </c>
    </row>
    <row r="45" spans="1:13" s="22" customFormat="1" ht="22.5" customHeight="1">
      <c r="A45" s="42">
        <f t="shared" si="1"/>
        <v>232</v>
      </c>
      <c r="B45" s="43" t="s">
        <v>127</v>
      </c>
      <c r="C45" s="43" t="s">
        <v>114</v>
      </c>
      <c r="D45" s="44" t="s">
        <v>11</v>
      </c>
      <c r="E45" s="35"/>
      <c r="F45" s="35"/>
      <c r="G45" s="26"/>
      <c r="H45" s="26"/>
      <c r="I45" s="26"/>
      <c r="J45" s="26"/>
      <c r="K45" s="26"/>
      <c r="L45" s="35"/>
      <c r="M45" s="37">
        <f t="shared" si="0"/>
        <v>0</v>
      </c>
    </row>
    <row r="46" spans="1:13" s="22" customFormat="1" ht="24" customHeight="1">
      <c r="A46" s="42">
        <f t="shared" si="1"/>
        <v>233</v>
      </c>
      <c r="B46" s="43" t="s">
        <v>127</v>
      </c>
      <c r="C46" s="43" t="s">
        <v>115</v>
      </c>
      <c r="D46" s="44" t="s">
        <v>11</v>
      </c>
      <c r="E46" s="35"/>
      <c r="F46" s="35"/>
      <c r="G46" s="26"/>
      <c r="H46" s="26"/>
      <c r="I46" s="26"/>
      <c r="J46" s="26"/>
      <c r="K46" s="26"/>
      <c r="L46" s="35"/>
      <c r="M46" s="37">
        <f t="shared" si="0"/>
        <v>0</v>
      </c>
    </row>
    <row r="47" spans="1:13" s="22" customFormat="1" ht="23.25" customHeight="1">
      <c r="A47" s="42">
        <f t="shared" si="1"/>
        <v>234</v>
      </c>
      <c r="B47" s="43" t="s">
        <v>128</v>
      </c>
      <c r="C47" s="43" t="s">
        <v>99</v>
      </c>
      <c r="D47" s="44" t="s">
        <v>11</v>
      </c>
      <c r="E47" s="35"/>
      <c r="F47" s="35"/>
      <c r="G47" s="26"/>
      <c r="H47" s="26"/>
      <c r="I47" s="26"/>
      <c r="J47" s="26"/>
      <c r="K47" s="26"/>
      <c r="L47" s="35"/>
      <c r="M47" s="37">
        <f t="shared" si="0"/>
        <v>0</v>
      </c>
    </row>
    <row r="48" spans="1:13" s="22" customFormat="1" ht="18" customHeight="1">
      <c r="A48" s="42">
        <f t="shared" si="1"/>
        <v>235</v>
      </c>
      <c r="B48" s="43" t="s">
        <v>34</v>
      </c>
      <c r="C48" s="43" t="s">
        <v>15</v>
      </c>
      <c r="D48" s="44" t="s">
        <v>13</v>
      </c>
      <c r="E48" s="35"/>
      <c r="F48" s="35"/>
      <c r="G48" s="26"/>
      <c r="H48" s="26"/>
      <c r="I48" s="26"/>
      <c r="J48" s="26"/>
      <c r="K48" s="26"/>
      <c r="L48" s="35"/>
      <c r="M48" s="37">
        <f t="shared" si="0"/>
        <v>0</v>
      </c>
    </row>
    <row r="49" spans="1:13" s="22" customFormat="1" ht="18" customHeight="1">
      <c r="A49" s="42">
        <f t="shared" si="1"/>
        <v>236</v>
      </c>
      <c r="B49" s="43" t="s">
        <v>34</v>
      </c>
      <c r="C49" s="43" t="s">
        <v>16</v>
      </c>
      <c r="D49" s="44" t="s">
        <v>13</v>
      </c>
      <c r="E49" s="35"/>
      <c r="F49" s="35"/>
      <c r="G49" s="26"/>
      <c r="H49" s="26"/>
      <c r="I49" s="26"/>
      <c r="J49" s="26"/>
      <c r="K49" s="26"/>
      <c r="L49" s="35"/>
      <c r="M49" s="37">
        <f t="shared" si="0"/>
        <v>0</v>
      </c>
    </row>
    <row r="50" spans="1:13" s="22" customFormat="1" ht="22.5" customHeight="1">
      <c r="A50" s="42">
        <f t="shared" si="1"/>
        <v>237</v>
      </c>
      <c r="B50" s="43" t="s">
        <v>129</v>
      </c>
      <c r="C50" s="43" t="s">
        <v>61</v>
      </c>
      <c r="D50" s="46" t="s">
        <v>11</v>
      </c>
      <c r="E50" s="35"/>
      <c r="F50" s="35"/>
      <c r="G50" s="26"/>
      <c r="H50" s="26"/>
      <c r="I50" s="26"/>
      <c r="J50" s="26"/>
      <c r="K50" s="26"/>
      <c r="L50" s="35"/>
      <c r="M50" s="37">
        <f t="shared" si="0"/>
        <v>0</v>
      </c>
    </row>
    <row r="51" spans="1:13" s="22" customFormat="1" ht="23.25" customHeight="1">
      <c r="A51" s="42">
        <f t="shared" si="1"/>
        <v>238</v>
      </c>
      <c r="B51" s="43" t="s">
        <v>130</v>
      </c>
      <c r="C51" s="43" t="s">
        <v>58</v>
      </c>
      <c r="D51" s="46" t="s">
        <v>35</v>
      </c>
      <c r="E51" s="35"/>
      <c r="F51" s="35"/>
      <c r="G51" s="26"/>
      <c r="H51" s="26"/>
      <c r="I51" s="26"/>
      <c r="J51" s="26"/>
      <c r="K51" s="26"/>
      <c r="L51" s="35"/>
      <c r="M51" s="37">
        <f t="shared" si="0"/>
        <v>0</v>
      </c>
    </row>
    <row r="52" spans="1:13" s="22" customFormat="1" ht="22.5" customHeight="1">
      <c r="A52" s="42">
        <f t="shared" si="1"/>
        <v>239</v>
      </c>
      <c r="B52" s="43" t="s">
        <v>131</v>
      </c>
      <c r="C52" s="43" t="s">
        <v>36</v>
      </c>
      <c r="D52" s="44" t="s">
        <v>11</v>
      </c>
      <c r="E52" s="35"/>
      <c r="F52" s="35"/>
      <c r="G52" s="26"/>
      <c r="H52" s="26"/>
      <c r="I52" s="26"/>
      <c r="J52" s="26"/>
      <c r="K52" s="26"/>
      <c r="L52" s="35"/>
      <c r="M52" s="37">
        <f t="shared" si="0"/>
        <v>0</v>
      </c>
    </row>
    <row r="53" spans="1:13" s="22" customFormat="1" ht="23.25" customHeight="1">
      <c r="A53" s="42">
        <f t="shared" si="1"/>
        <v>240</v>
      </c>
      <c r="B53" s="43" t="s">
        <v>131</v>
      </c>
      <c r="C53" s="43" t="s">
        <v>37</v>
      </c>
      <c r="D53" s="44" t="s">
        <v>11</v>
      </c>
      <c r="E53" s="35"/>
      <c r="F53" s="35"/>
      <c r="G53" s="26"/>
      <c r="H53" s="26"/>
      <c r="I53" s="26"/>
      <c r="J53" s="26"/>
      <c r="K53" s="26"/>
      <c r="L53" s="35"/>
      <c r="M53" s="37">
        <f t="shared" si="0"/>
        <v>0</v>
      </c>
    </row>
    <row r="54" spans="1:13" s="22" customFormat="1" ht="24" customHeight="1">
      <c r="A54" s="42">
        <f t="shared" si="1"/>
        <v>241</v>
      </c>
      <c r="B54" s="43" t="s">
        <v>131</v>
      </c>
      <c r="C54" s="43" t="s">
        <v>38</v>
      </c>
      <c r="D54" s="44" t="s">
        <v>11</v>
      </c>
      <c r="E54" s="35"/>
      <c r="F54" s="35"/>
      <c r="G54" s="26"/>
      <c r="H54" s="26"/>
      <c r="I54" s="26"/>
      <c r="J54" s="26"/>
      <c r="K54" s="26"/>
      <c r="L54" s="35"/>
      <c r="M54" s="37">
        <f t="shared" si="0"/>
        <v>0</v>
      </c>
    </row>
    <row r="55" spans="1:13" s="22" customFormat="1" ht="24" customHeight="1">
      <c r="A55" s="42">
        <f t="shared" si="1"/>
        <v>242</v>
      </c>
      <c r="B55" s="43" t="s">
        <v>131</v>
      </c>
      <c r="C55" s="43" t="s">
        <v>39</v>
      </c>
      <c r="D55" s="46" t="s">
        <v>11</v>
      </c>
      <c r="E55" s="35"/>
      <c r="F55" s="35"/>
      <c r="G55" s="26"/>
      <c r="H55" s="26"/>
      <c r="I55" s="26"/>
      <c r="J55" s="26"/>
      <c r="K55" s="26"/>
      <c r="L55" s="35"/>
      <c r="M55" s="37">
        <f t="shared" si="0"/>
        <v>0</v>
      </c>
    </row>
    <row r="56" spans="1:13" s="22" customFormat="1" ht="18" customHeight="1">
      <c r="A56" s="42">
        <f t="shared" si="1"/>
        <v>243</v>
      </c>
      <c r="B56" s="43" t="s">
        <v>40</v>
      </c>
      <c r="C56" s="43" t="s">
        <v>118</v>
      </c>
      <c r="D56" s="46" t="s">
        <v>13</v>
      </c>
      <c r="E56" s="35"/>
      <c r="F56" s="35"/>
      <c r="G56" s="26"/>
      <c r="H56" s="26"/>
      <c r="I56" s="26"/>
      <c r="J56" s="26"/>
      <c r="K56" s="26"/>
      <c r="L56" s="35"/>
      <c r="M56" s="37">
        <f t="shared" si="0"/>
        <v>0</v>
      </c>
    </row>
    <row r="57" spans="1:13" s="22" customFormat="1" ht="33" customHeight="1">
      <c r="A57" s="42">
        <f t="shared" si="1"/>
        <v>244</v>
      </c>
      <c r="B57" s="43" t="s">
        <v>100</v>
      </c>
      <c r="C57" s="43" t="s">
        <v>22</v>
      </c>
      <c r="D57" s="44" t="s">
        <v>119</v>
      </c>
      <c r="E57" s="35"/>
      <c r="F57" s="35"/>
      <c r="G57" s="26"/>
      <c r="H57" s="26"/>
      <c r="I57" s="26"/>
      <c r="J57" s="26"/>
      <c r="K57" s="26"/>
      <c r="L57" s="35"/>
      <c r="M57" s="37">
        <f t="shared" si="0"/>
        <v>0</v>
      </c>
    </row>
    <row r="58" spans="1:13" s="22" customFormat="1" ht="33" customHeight="1">
      <c r="A58" s="42">
        <f t="shared" si="1"/>
        <v>245</v>
      </c>
      <c r="B58" s="43" t="s">
        <v>100</v>
      </c>
      <c r="C58" s="43" t="s">
        <v>24</v>
      </c>
      <c r="D58" s="44" t="s">
        <v>119</v>
      </c>
      <c r="E58" s="35"/>
      <c r="F58" s="35"/>
      <c r="G58" s="26"/>
      <c r="H58" s="26"/>
      <c r="I58" s="26"/>
      <c r="J58" s="26"/>
      <c r="K58" s="26"/>
      <c r="L58" s="35"/>
      <c r="M58" s="37">
        <f t="shared" si="0"/>
        <v>0</v>
      </c>
    </row>
    <row r="59" spans="1:13" s="22" customFormat="1" ht="37.5" customHeight="1">
      <c r="A59" s="42">
        <f t="shared" si="1"/>
        <v>246</v>
      </c>
      <c r="B59" s="43" t="s">
        <v>100</v>
      </c>
      <c r="C59" s="43" t="s">
        <v>41</v>
      </c>
      <c r="D59" s="44" t="s">
        <v>119</v>
      </c>
      <c r="E59" s="35"/>
      <c r="F59" s="35"/>
      <c r="G59" s="26"/>
      <c r="H59" s="26"/>
      <c r="I59" s="26"/>
      <c r="J59" s="26"/>
      <c r="K59" s="26"/>
      <c r="L59" s="35"/>
      <c r="M59" s="37">
        <f t="shared" si="0"/>
        <v>0</v>
      </c>
    </row>
    <row r="60" spans="1:13" s="22" customFormat="1" ht="24" customHeight="1">
      <c r="A60" s="42">
        <f t="shared" si="1"/>
        <v>247</v>
      </c>
      <c r="B60" s="43" t="s">
        <v>132</v>
      </c>
      <c r="C60" s="43" t="s">
        <v>42</v>
      </c>
      <c r="D60" s="44" t="s">
        <v>11</v>
      </c>
      <c r="E60" s="35"/>
      <c r="F60" s="35"/>
      <c r="G60" s="26"/>
      <c r="H60" s="26"/>
      <c r="I60" s="26"/>
      <c r="J60" s="26"/>
      <c r="K60" s="26"/>
      <c r="L60" s="35"/>
      <c r="M60" s="37">
        <f t="shared" si="0"/>
        <v>0</v>
      </c>
    </row>
    <row r="61" spans="1:13" s="22" customFormat="1" ht="22.5" customHeight="1">
      <c r="A61" s="42">
        <f t="shared" si="1"/>
        <v>248</v>
      </c>
      <c r="B61" s="43" t="s">
        <v>132</v>
      </c>
      <c r="C61" s="43" t="s">
        <v>43</v>
      </c>
      <c r="D61" s="44" t="s">
        <v>11</v>
      </c>
      <c r="E61" s="35"/>
      <c r="F61" s="35"/>
      <c r="G61" s="26"/>
      <c r="H61" s="26"/>
      <c r="I61" s="26"/>
      <c r="J61" s="26"/>
      <c r="K61" s="26"/>
      <c r="L61" s="35"/>
      <c r="M61" s="37">
        <f t="shared" si="0"/>
        <v>0</v>
      </c>
    </row>
    <row r="62" spans="1:13" s="22" customFormat="1" ht="44.25" customHeight="1">
      <c r="A62" s="42">
        <f t="shared" si="1"/>
        <v>249</v>
      </c>
      <c r="B62" s="43" t="s">
        <v>133</v>
      </c>
      <c r="C62" s="43" t="s">
        <v>15</v>
      </c>
      <c r="D62" s="44" t="s">
        <v>44</v>
      </c>
      <c r="E62" s="35"/>
      <c r="F62" s="35"/>
      <c r="G62" s="26"/>
      <c r="H62" s="26"/>
      <c r="I62" s="26"/>
      <c r="J62" s="26"/>
      <c r="K62" s="26"/>
      <c r="L62" s="35"/>
      <c r="M62" s="37">
        <f t="shared" si="0"/>
        <v>0</v>
      </c>
    </row>
    <row r="63" spans="1:13" s="22" customFormat="1" ht="45" customHeight="1">
      <c r="A63" s="42">
        <f t="shared" si="1"/>
        <v>250</v>
      </c>
      <c r="B63" s="43" t="s">
        <v>133</v>
      </c>
      <c r="C63" s="43" t="s">
        <v>16</v>
      </c>
      <c r="D63" s="44" t="s">
        <v>44</v>
      </c>
      <c r="E63" s="35"/>
      <c r="F63" s="35"/>
      <c r="G63" s="26"/>
      <c r="H63" s="26"/>
      <c r="I63" s="26"/>
      <c r="J63" s="26"/>
      <c r="K63" s="26"/>
      <c r="L63" s="35"/>
      <c r="M63" s="37">
        <f t="shared" si="0"/>
        <v>0</v>
      </c>
    </row>
    <row r="64" spans="1:13" s="22" customFormat="1" ht="44.25" customHeight="1">
      <c r="A64" s="42">
        <f t="shared" si="1"/>
        <v>251</v>
      </c>
      <c r="B64" s="43" t="s">
        <v>133</v>
      </c>
      <c r="C64" s="43" t="s">
        <v>31</v>
      </c>
      <c r="D64" s="44" t="s">
        <v>44</v>
      </c>
      <c r="E64" s="35"/>
      <c r="F64" s="35"/>
      <c r="G64" s="26"/>
      <c r="H64" s="26"/>
      <c r="I64" s="26"/>
      <c r="J64" s="26"/>
      <c r="K64" s="26"/>
      <c r="L64" s="35"/>
      <c r="M64" s="37">
        <f t="shared" si="0"/>
        <v>0</v>
      </c>
    </row>
    <row r="65" spans="1:13" s="22" customFormat="1" ht="43.5" customHeight="1">
      <c r="A65" s="42">
        <f t="shared" si="1"/>
        <v>252</v>
      </c>
      <c r="B65" s="43" t="s">
        <v>134</v>
      </c>
      <c r="C65" s="43" t="s">
        <v>45</v>
      </c>
      <c r="D65" s="44" t="s">
        <v>44</v>
      </c>
      <c r="E65" s="35"/>
      <c r="F65" s="35"/>
      <c r="G65" s="26"/>
      <c r="H65" s="26"/>
      <c r="I65" s="26"/>
      <c r="J65" s="26"/>
      <c r="K65" s="26"/>
      <c r="L65" s="35"/>
      <c r="M65" s="37">
        <f t="shared" si="0"/>
        <v>0</v>
      </c>
    </row>
    <row r="66" spans="1:13" s="22" customFormat="1" ht="18" customHeight="1">
      <c r="A66" s="42">
        <f t="shared" si="1"/>
        <v>253</v>
      </c>
      <c r="B66" s="43" t="s">
        <v>46</v>
      </c>
      <c r="C66" s="43" t="s">
        <v>59</v>
      </c>
      <c r="D66" s="44" t="s">
        <v>13</v>
      </c>
      <c r="E66" s="35"/>
      <c r="F66" s="35"/>
      <c r="G66" s="26"/>
      <c r="H66" s="26"/>
      <c r="I66" s="26"/>
      <c r="J66" s="26"/>
      <c r="K66" s="26"/>
      <c r="L66" s="35"/>
      <c r="M66" s="37">
        <f t="shared" si="0"/>
        <v>0</v>
      </c>
    </row>
    <row r="67" spans="1:13" s="22" customFormat="1" ht="35.25" customHeight="1">
      <c r="A67" s="42">
        <f t="shared" si="1"/>
        <v>254</v>
      </c>
      <c r="B67" s="43" t="s">
        <v>101</v>
      </c>
      <c r="C67" s="47" t="s">
        <v>120</v>
      </c>
      <c r="D67" s="48" t="s">
        <v>121</v>
      </c>
      <c r="E67" s="35"/>
      <c r="F67" s="35"/>
      <c r="G67" s="26"/>
      <c r="H67" s="26"/>
      <c r="I67" s="26"/>
      <c r="J67" s="26"/>
      <c r="K67" s="26"/>
      <c r="L67" s="35"/>
      <c r="M67" s="37">
        <f t="shared" si="0"/>
        <v>0</v>
      </c>
    </row>
    <row r="68" spans="1:13" s="22" customFormat="1" ht="26.25" customHeight="1">
      <c r="A68" s="42">
        <f t="shared" si="1"/>
        <v>255</v>
      </c>
      <c r="B68" s="43" t="s">
        <v>101</v>
      </c>
      <c r="C68" s="47" t="s">
        <v>22</v>
      </c>
      <c r="D68" s="44" t="s">
        <v>13</v>
      </c>
      <c r="E68" s="35"/>
      <c r="F68" s="35"/>
      <c r="G68" s="26"/>
      <c r="H68" s="26"/>
      <c r="I68" s="26"/>
      <c r="J68" s="26"/>
      <c r="K68" s="26"/>
      <c r="L68" s="35"/>
      <c r="M68" s="37">
        <f t="shared" si="0"/>
        <v>0</v>
      </c>
    </row>
    <row r="69" spans="1:13" s="22" customFormat="1" ht="34.5" customHeight="1">
      <c r="A69" s="42">
        <f t="shared" si="1"/>
        <v>256</v>
      </c>
      <c r="B69" s="43" t="s">
        <v>101</v>
      </c>
      <c r="C69" s="47" t="s">
        <v>122</v>
      </c>
      <c r="D69" s="48" t="s">
        <v>121</v>
      </c>
      <c r="E69" s="35"/>
      <c r="F69" s="35"/>
      <c r="G69" s="26"/>
      <c r="H69" s="26"/>
      <c r="I69" s="26"/>
      <c r="J69" s="26"/>
      <c r="K69" s="26"/>
      <c r="L69" s="35"/>
      <c r="M69" s="37">
        <f t="shared" si="0"/>
        <v>0</v>
      </c>
    </row>
    <row r="70" ht="13.5" customHeight="1"/>
    <row r="71" spans="1:12" ht="11.25">
      <c r="A71" s="28" t="s">
        <v>69</v>
      </c>
      <c r="C71" s="64"/>
      <c r="D71" s="72"/>
      <c r="E71" s="72"/>
      <c r="F71" s="29" t="s">
        <v>70</v>
      </c>
      <c r="G71" s="73"/>
      <c r="H71" s="72"/>
      <c r="I71" s="29" t="s">
        <v>71</v>
      </c>
      <c r="J71" s="74"/>
      <c r="K71" s="72"/>
      <c r="L71" s="72"/>
    </row>
    <row r="72" spans="5:11" ht="11.25">
      <c r="E72" s="15"/>
      <c r="F72" s="15"/>
      <c r="G72" s="27"/>
      <c r="I72" s="27"/>
      <c r="J72" s="27"/>
      <c r="K72" s="27"/>
    </row>
    <row r="73" spans="2:13" ht="11.25">
      <c r="B73" s="70" t="s">
        <v>94</v>
      </c>
      <c r="C73" s="71"/>
      <c r="D73" s="71"/>
      <c r="E73" s="71"/>
      <c r="F73" s="71"/>
      <c r="G73" s="71"/>
      <c r="H73" s="71"/>
      <c r="I73" s="71"/>
      <c r="J73" s="71"/>
      <c r="K73" s="71"/>
      <c r="L73" s="57"/>
      <c r="M73" s="57"/>
    </row>
    <row r="74" spans="6:10" ht="11.25">
      <c r="F74" s="18"/>
      <c r="G74" s="17"/>
      <c r="H74" s="17"/>
      <c r="I74" s="17"/>
      <c r="J74" s="17"/>
    </row>
    <row r="75" spans="2:10" ht="11.25">
      <c r="B75" s="17"/>
      <c r="C75" s="17"/>
      <c r="D75" s="17"/>
      <c r="E75" s="18"/>
      <c r="F75" s="18"/>
      <c r="G75" s="17"/>
      <c r="H75" s="17"/>
      <c r="I75" s="17"/>
      <c r="J75" s="17"/>
    </row>
    <row r="76" spans="2:10" ht="11.25">
      <c r="B76" s="30"/>
      <c r="C76" s="17"/>
      <c r="D76" s="17"/>
      <c r="E76" s="18"/>
      <c r="F76" s="18"/>
      <c r="G76" s="17"/>
      <c r="H76" s="17"/>
      <c r="I76" s="17"/>
      <c r="J76" s="17"/>
    </row>
    <row r="77" spans="2:8" ht="11.25">
      <c r="B77" s="17"/>
      <c r="C77" s="17"/>
      <c r="D77" s="17"/>
      <c r="E77" s="18"/>
      <c r="F77" s="18"/>
      <c r="G77" s="17"/>
      <c r="H77" s="17"/>
    </row>
    <row r="78" spans="2:8" ht="11.25">
      <c r="B78" s="17"/>
      <c r="C78" s="17"/>
      <c r="D78" s="17"/>
      <c r="E78" s="18"/>
      <c r="F78" s="18"/>
      <c r="G78" s="17"/>
      <c r="H78" s="17"/>
    </row>
    <row r="79" spans="2:8" ht="11.25">
      <c r="B79" s="31"/>
      <c r="C79" s="17"/>
      <c r="D79" s="17"/>
      <c r="E79" s="18"/>
      <c r="F79" s="18"/>
      <c r="G79" s="17"/>
      <c r="H79" s="17"/>
    </row>
  </sheetData>
  <sheetProtection password="8094" sheet="1"/>
  <mergeCells count="30">
    <mergeCell ref="A1:M1"/>
    <mergeCell ref="A2:M2"/>
    <mergeCell ref="A4:M4"/>
    <mergeCell ref="M11:M13"/>
    <mergeCell ref="G12:J12"/>
    <mergeCell ref="K12:K13"/>
    <mergeCell ref="L12:L13"/>
    <mergeCell ref="G11:L11"/>
    <mergeCell ref="F11:F13"/>
    <mergeCell ref="C9:E9"/>
    <mergeCell ref="C8:E8"/>
    <mergeCell ref="B73:M73"/>
    <mergeCell ref="C71:E71"/>
    <mergeCell ref="G71:H71"/>
    <mergeCell ref="J71:L71"/>
    <mergeCell ref="A11:A13"/>
    <mergeCell ref="B11:B13"/>
    <mergeCell ref="C11:C13"/>
    <mergeCell ref="D11:D13"/>
    <mergeCell ref="E11:E13"/>
    <mergeCell ref="A10:M10"/>
    <mergeCell ref="C6:D6"/>
    <mergeCell ref="A3:M3"/>
    <mergeCell ref="G9:I9"/>
    <mergeCell ref="J9:K9"/>
    <mergeCell ref="L6:M6"/>
    <mergeCell ref="L8:M8"/>
    <mergeCell ref="G8:H8"/>
    <mergeCell ref="G5:H5"/>
    <mergeCell ref="E6:J6"/>
  </mergeCells>
  <printOptions/>
  <pageMargins left="0.22" right="0.18" top="0.2362204724409449" bottom="0.5511811023622047" header="0" footer="0.2755905511811024"/>
  <pageSetup horizontalDpi="600" verticalDpi="600" orientation="landscape" scale="91" r:id="rId4"/>
  <headerFooter alignWithMargins="0">
    <oddFooter>&amp;R&amp;P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4.140625" style="9" customWidth="1"/>
    <col min="2" max="2" width="4.57421875" style="9" customWidth="1"/>
    <col min="3" max="3" width="10.57421875" style="9" customWidth="1"/>
    <col min="4" max="4" width="20.7109375" style="9" customWidth="1"/>
    <col min="5" max="5" width="18.57421875" style="9" customWidth="1"/>
    <col min="6" max="6" width="21.00390625" style="9" customWidth="1"/>
    <col min="7" max="7" width="11.421875" style="10" customWidth="1"/>
    <col min="8" max="8" width="6.8515625" style="9" customWidth="1"/>
    <col min="9" max="9" width="31.00390625" style="9" customWidth="1"/>
    <col min="10" max="10" width="13.7109375" style="9" customWidth="1"/>
    <col min="11" max="11" width="21.140625" style="9" customWidth="1"/>
    <col min="12" max="12" width="9.00390625" style="9" customWidth="1"/>
    <col min="13" max="13" width="7.00390625" style="9" customWidth="1"/>
    <col min="14" max="14" width="17.28125" style="9" customWidth="1"/>
    <col min="15" max="15" width="17.421875" style="9" customWidth="1"/>
    <col min="16" max="16" width="18.00390625" style="9" customWidth="1"/>
    <col min="17" max="17" width="17.8515625" style="9" customWidth="1"/>
    <col min="18" max="18" width="9.421875" style="9" customWidth="1"/>
    <col min="19" max="19" width="8.28125" style="10" customWidth="1"/>
    <col min="20" max="20" width="9.140625" style="10" customWidth="1"/>
    <col min="21" max="21" width="18.00390625" style="9" customWidth="1"/>
    <col min="22" max="23" width="11.421875" style="9" customWidth="1"/>
  </cols>
  <sheetData>
    <row r="1" spans="1:26" ht="12.75">
      <c r="A1" s="9" t="s">
        <v>73</v>
      </c>
      <c r="B1" s="10" t="s">
        <v>74</v>
      </c>
      <c r="C1" s="9" t="s">
        <v>62</v>
      </c>
      <c r="D1" s="9" t="s">
        <v>75</v>
      </c>
      <c r="E1" s="9" t="s">
        <v>76</v>
      </c>
      <c r="F1" s="9" t="s">
        <v>77</v>
      </c>
      <c r="G1" s="10" t="s">
        <v>86</v>
      </c>
      <c r="H1" s="11" t="s">
        <v>78</v>
      </c>
      <c r="I1" s="11" t="s">
        <v>79</v>
      </c>
      <c r="J1" s="11" t="s">
        <v>80</v>
      </c>
      <c r="K1" s="11" t="s">
        <v>81</v>
      </c>
      <c r="L1" s="11" t="s">
        <v>82</v>
      </c>
      <c r="M1" s="11" t="s">
        <v>87</v>
      </c>
      <c r="N1" s="11" t="s">
        <v>88</v>
      </c>
      <c r="O1" s="11" t="s">
        <v>89</v>
      </c>
      <c r="P1" s="11" t="s">
        <v>90</v>
      </c>
      <c r="Q1" s="11" t="s">
        <v>91</v>
      </c>
      <c r="R1" s="11" t="s">
        <v>92</v>
      </c>
      <c r="S1" s="16" t="s">
        <v>93</v>
      </c>
      <c r="T1" s="16" t="s">
        <v>83</v>
      </c>
      <c r="U1" s="9" t="s">
        <v>84</v>
      </c>
      <c r="V1" s="9" t="s">
        <v>85</v>
      </c>
      <c r="W1" s="9" t="s">
        <v>10</v>
      </c>
      <c r="X1" s="9" t="s">
        <v>95</v>
      </c>
      <c r="Y1" s="9" t="s">
        <v>96</v>
      </c>
      <c r="Z1" s="9" t="s">
        <v>97</v>
      </c>
    </row>
    <row r="2" spans="1:26" ht="12.75">
      <c r="A2" s="9">
        <f>DEPOSITOS!D5</f>
        <v>0</v>
      </c>
      <c r="B2" s="12">
        <f>DEPOSITOS!F5</f>
        <v>0</v>
      </c>
      <c r="C2" s="9">
        <f>DEPOSITOS!B6</f>
        <v>0</v>
      </c>
      <c r="D2" s="9">
        <f>DEPOSITOS!E6</f>
        <v>0</v>
      </c>
      <c r="E2" s="9">
        <f>DEPOSITOS!C9</f>
        <v>0</v>
      </c>
      <c r="F2" s="9">
        <f>DEPOSITOS!L8</f>
        <v>0</v>
      </c>
      <c r="G2" s="10">
        <f>DEPOSITOS!J9</f>
        <v>0</v>
      </c>
      <c r="H2" s="9">
        <f>DEPOSITOS!A14</f>
        <v>201</v>
      </c>
      <c r="I2" s="9" t="str">
        <f>DEPOSITOS!B14</f>
        <v>ALFENTANILO CLORHIDRATO</v>
      </c>
      <c r="J2" s="9" t="str">
        <f>DEPOSITOS!C14</f>
        <v>2.5 mg / 5 Ml</v>
      </c>
      <c r="K2" s="9" t="str">
        <f>DEPOSITOS!D14</f>
        <v>SOLUCIÓN INYECTABLE</v>
      </c>
      <c r="L2" s="10">
        <f>DEPOSITOS!E14</f>
        <v>0</v>
      </c>
      <c r="M2" s="10">
        <f>DEPOSITOS!F14</f>
        <v>0</v>
      </c>
      <c r="N2" s="9">
        <f>DEPOSITOS!G14</f>
        <v>0</v>
      </c>
      <c r="O2" s="9">
        <f>DEPOSITOS!H14</f>
        <v>0</v>
      </c>
      <c r="P2" s="9">
        <f>DEPOSITOS!I14</f>
        <v>0</v>
      </c>
      <c r="Q2" s="9">
        <f>DEPOSITOS!J14</f>
        <v>0</v>
      </c>
      <c r="R2" s="9">
        <f>DEPOSITOS!K14</f>
        <v>0</v>
      </c>
      <c r="S2" s="10">
        <f>DEPOSITOS!L14</f>
        <v>0</v>
      </c>
      <c r="T2" s="10">
        <f>DEPOSITOS!M14</f>
        <v>0</v>
      </c>
      <c r="U2" s="9">
        <f>DEPOSITOS!C71</f>
        <v>0</v>
      </c>
      <c r="V2" s="10">
        <f>DEPOSITOS!G71</f>
        <v>0</v>
      </c>
      <c r="W2" s="12">
        <f>DEPOSITOS!L6</f>
        <v>0</v>
      </c>
      <c r="X2" s="12">
        <f>DEPOSITOS!C8</f>
        <v>0</v>
      </c>
      <c r="Y2" s="10">
        <f>DEPOSITOS!G8</f>
        <v>0</v>
      </c>
      <c r="Z2" s="10">
        <f>DEPOSITOS!J8</f>
        <v>0</v>
      </c>
    </row>
    <row r="3" spans="1:26" ht="12.75">
      <c r="A3" s="9">
        <f>DEPOSITOS!D5</f>
        <v>0</v>
      </c>
      <c r="B3" s="12">
        <f>DEPOSITOS!F5</f>
        <v>0</v>
      </c>
      <c r="C3" s="9">
        <f>DEPOSITOS!B6</f>
        <v>0</v>
      </c>
      <c r="D3" s="9">
        <f>DEPOSITOS!E6</f>
        <v>0</v>
      </c>
      <c r="E3" s="9">
        <f>DEPOSITOS!C9</f>
        <v>0</v>
      </c>
      <c r="F3" s="9">
        <f>DEPOSITOS!L8</f>
        <v>0</v>
      </c>
      <c r="G3" s="10">
        <f>DEPOSITOS!J9</f>
        <v>0</v>
      </c>
      <c r="H3" s="9">
        <f>DEPOSITOS!A15</f>
        <v>202</v>
      </c>
      <c r="I3" s="9" t="str">
        <f>DEPOSITOS!B15</f>
        <v>ALPRAZOLAM</v>
      </c>
      <c r="J3" s="9" t="str">
        <f>DEPOSITOS!C15</f>
        <v>0.25 mg</v>
      </c>
      <c r="K3" s="9" t="str">
        <f>DEPOSITOS!D15</f>
        <v>TABLETA</v>
      </c>
      <c r="L3" s="10">
        <f>DEPOSITOS!E15</f>
        <v>0</v>
      </c>
      <c r="M3" s="10">
        <f>DEPOSITOS!F15</f>
        <v>0</v>
      </c>
      <c r="N3" s="9">
        <f>DEPOSITOS!G15</f>
        <v>0</v>
      </c>
      <c r="O3" s="9">
        <f>DEPOSITOS!H15</f>
        <v>0</v>
      </c>
      <c r="P3" s="9">
        <f>DEPOSITOS!I15</f>
        <v>0</v>
      </c>
      <c r="Q3" s="9">
        <f>DEPOSITOS!J15</f>
        <v>0</v>
      </c>
      <c r="R3" s="9">
        <f>DEPOSITOS!K15</f>
        <v>0</v>
      </c>
      <c r="S3" s="10">
        <f>DEPOSITOS!L15</f>
        <v>0</v>
      </c>
      <c r="T3" s="10">
        <f>DEPOSITOS!M15</f>
        <v>0</v>
      </c>
      <c r="U3" s="9">
        <f>DEPOSITOS!C71</f>
        <v>0</v>
      </c>
      <c r="V3" s="10">
        <f>DEPOSITOS!G71</f>
        <v>0</v>
      </c>
      <c r="W3" s="12">
        <f>DEPOSITOS!L6</f>
        <v>0</v>
      </c>
      <c r="X3" s="12">
        <f>DEPOSITOS!C8</f>
        <v>0</v>
      </c>
      <c r="Y3" s="10">
        <f>DEPOSITOS!G8</f>
        <v>0</v>
      </c>
      <c r="Z3" s="10">
        <f>DEPOSITOS!J8</f>
        <v>0</v>
      </c>
    </row>
    <row r="4" spans="1:26" ht="12.75">
      <c r="A4" s="9">
        <f>DEPOSITOS!D5</f>
        <v>0</v>
      </c>
      <c r="B4" s="12">
        <f>DEPOSITOS!F5</f>
        <v>0</v>
      </c>
      <c r="C4" s="9">
        <f>DEPOSITOS!B6</f>
        <v>0</v>
      </c>
      <c r="D4" s="9">
        <f>DEPOSITOS!E6</f>
        <v>0</v>
      </c>
      <c r="E4" s="9">
        <f>DEPOSITOS!C9</f>
        <v>0</v>
      </c>
      <c r="F4" s="9">
        <f>DEPOSITOS!L8</f>
        <v>0</v>
      </c>
      <c r="G4" s="10">
        <f>DEPOSITOS!J9</f>
        <v>0</v>
      </c>
      <c r="H4" s="9">
        <f>DEPOSITOS!A16</f>
        <v>203</v>
      </c>
      <c r="I4" s="9" t="str">
        <f>DEPOSITOS!B16</f>
        <v>ALPRAZOLAM</v>
      </c>
      <c r="J4" s="9" t="str">
        <f>DEPOSITOS!C16</f>
        <v>0.5 mg</v>
      </c>
      <c r="K4" s="9" t="str">
        <f>DEPOSITOS!D16</f>
        <v>TABLETA SUBLINGUAL</v>
      </c>
      <c r="L4" s="10">
        <f>DEPOSITOS!E16</f>
        <v>0</v>
      </c>
      <c r="M4" s="10">
        <f>DEPOSITOS!F16</f>
        <v>0</v>
      </c>
      <c r="N4" s="9">
        <f>DEPOSITOS!G16</f>
        <v>0</v>
      </c>
      <c r="O4" s="9">
        <f>DEPOSITOS!H16</f>
        <v>0</v>
      </c>
      <c r="P4" s="9">
        <f>DEPOSITOS!I16</f>
        <v>0</v>
      </c>
      <c r="Q4" s="9">
        <f>DEPOSITOS!J16</f>
        <v>0</v>
      </c>
      <c r="R4" s="9">
        <f>DEPOSITOS!K16</f>
        <v>0</v>
      </c>
      <c r="S4" s="10">
        <f>DEPOSITOS!L16</f>
        <v>0</v>
      </c>
      <c r="T4" s="10">
        <f>DEPOSITOS!M16</f>
        <v>0</v>
      </c>
      <c r="U4" s="9">
        <f>DEPOSITOS!C71</f>
        <v>0</v>
      </c>
      <c r="V4" s="10">
        <f>DEPOSITOS!G71</f>
        <v>0</v>
      </c>
      <c r="W4" s="12">
        <f>DEPOSITOS!L6</f>
        <v>0</v>
      </c>
      <c r="X4" s="12">
        <f>DEPOSITOS!C8</f>
        <v>0</v>
      </c>
      <c r="Y4" s="10">
        <f>DEPOSITOS!G8</f>
        <v>0</v>
      </c>
      <c r="Z4" s="10">
        <f>DEPOSITOS!J8</f>
        <v>0</v>
      </c>
    </row>
    <row r="5" spans="1:26" ht="12.75">
      <c r="A5" s="9">
        <f>DEPOSITOS!D5</f>
        <v>0</v>
      </c>
      <c r="B5" s="12">
        <f>DEPOSITOS!F5</f>
        <v>0</v>
      </c>
      <c r="C5" s="9">
        <f>DEPOSITOS!B6</f>
        <v>0</v>
      </c>
      <c r="D5" s="9">
        <f>DEPOSITOS!E6</f>
        <v>0</v>
      </c>
      <c r="E5" s="9">
        <f>DEPOSITOS!C9</f>
        <v>0</v>
      </c>
      <c r="F5" s="9">
        <f>DEPOSITOS!L8</f>
        <v>0</v>
      </c>
      <c r="G5" s="10">
        <f>DEPOSITOS!J9</f>
        <v>0</v>
      </c>
      <c r="H5" s="9">
        <f>DEPOSITOS!A17</f>
        <v>204</v>
      </c>
      <c r="I5" s="9" t="str">
        <f>DEPOSITOS!B17</f>
        <v>ALPRAZOLAM</v>
      </c>
      <c r="J5" s="9" t="str">
        <f>DEPOSITOS!C17</f>
        <v>1 mg</v>
      </c>
      <c r="K5" s="9" t="str">
        <f>DEPOSITOS!D17</f>
        <v>TABLETA</v>
      </c>
      <c r="L5" s="10">
        <f>DEPOSITOS!E17</f>
        <v>0</v>
      </c>
      <c r="M5" s="10">
        <f>DEPOSITOS!F17</f>
        <v>0</v>
      </c>
      <c r="N5" s="9">
        <f>DEPOSITOS!G17</f>
        <v>0</v>
      </c>
      <c r="O5" s="9">
        <f>DEPOSITOS!H17</f>
        <v>0</v>
      </c>
      <c r="P5" s="9">
        <f>DEPOSITOS!I17</f>
        <v>0</v>
      </c>
      <c r="Q5" s="9">
        <f>DEPOSITOS!J17</f>
        <v>0</v>
      </c>
      <c r="R5" s="9">
        <f>DEPOSITOS!K17</f>
        <v>0</v>
      </c>
      <c r="S5" s="10">
        <f>DEPOSITOS!L17</f>
        <v>0</v>
      </c>
      <c r="T5" s="10">
        <f>DEPOSITOS!M17</f>
        <v>0</v>
      </c>
      <c r="U5" s="9">
        <f>DEPOSITOS!C71</f>
        <v>0</v>
      </c>
      <c r="V5" s="10">
        <f>DEPOSITOS!G71</f>
        <v>0</v>
      </c>
      <c r="W5" s="12">
        <f>DEPOSITOS!L6</f>
        <v>0</v>
      </c>
      <c r="X5" s="12">
        <f>DEPOSITOS!C8</f>
        <v>0</v>
      </c>
      <c r="Y5" s="10">
        <f>DEPOSITOS!G8</f>
        <v>0</v>
      </c>
      <c r="Z5" s="10">
        <f>DEPOSITOS!J8</f>
        <v>0</v>
      </c>
    </row>
    <row r="6" spans="1:26" ht="12.75">
      <c r="A6" s="9">
        <f>DEPOSITOS!D5</f>
        <v>0</v>
      </c>
      <c r="B6" s="12">
        <f>DEPOSITOS!F5</f>
        <v>0</v>
      </c>
      <c r="C6" s="9">
        <f>DEPOSITOS!B6</f>
        <v>0</v>
      </c>
      <c r="D6" s="12">
        <f>DEPOSITOS!E6</f>
        <v>0</v>
      </c>
      <c r="E6" s="9">
        <f>DEPOSITOS!C9</f>
        <v>0</v>
      </c>
      <c r="F6" s="9">
        <f>DEPOSITOS!L8</f>
        <v>0</v>
      </c>
      <c r="G6" s="10">
        <f>DEPOSITOS!J9</f>
        <v>0</v>
      </c>
      <c r="H6" s="9">
        <f>DEPOSITOS!A18</f>
        <v>205</v>
      </c>
      <c r="I6" s="9" t="str">
        <f>DEPOSITOS!B18</f>
        <v>ALPRAZOLAM</v>
      </c>
      <c r="J6" s="9" t="str">
        <f>DEPOSITOS!C18</f>
        <v>2 mg</v>
      </c>
      <c r="K6" s="9" t="str">
        <f>DEPOSITOS!D18</f>
        <v>TABLETA</v>
      </c>
      <c r="L6" s="10">
        <f>DEPOSITOS!E18</f>
        <v>0</v>
      </c>
      <c r="M6" s="10">
        <f>DEPOSITOS!F18</f>
        <v>0</v>
      </c>
      <c r="N6" s="9">
        <f>DEPOSITOS!G18</f>
        <v>0</v>
      </c>
      <c r="O6" s="9">
        <f>DEPOSITOS!H18</f>
        <v>0</v>
      </c>
      <c r="P6" s="9">
        <f>DEPOSITOS!I18</f>
        <v>0</v>
      </c>
      <c r="Q6" s="9">
        <f>DEPOSITOS!J18</f>
        <v>0</v>
      </c>
      <c r="R6" s="9">
        <f>DEPOSITOS!K18</f>
        <v>0</v>
      </c>
      <c r="S6" s="10">
        <f>DEPOSITOS!L18</f>
        <v>0</v>
      </c>
      <c r="T6" s="10">
        <f>DEPOSITOS!M18</f>
        <v>0</v>
      </c>
      <c r="U6" s="9">
        <f>DEPOSITOS!C71</f>
        <v>0</v>
      </c>
      <c r="V6" s="10">
        <f>DEPOSITOS!G71</f>
        <v>0</v>
      </c>
      <c r="W6" s="12">
        <f>DEPOSITOS!L6</f>
        <v>0</v>
      </c>
      <c r="X6" s="12">
        <f>DEPOSITOS!C8</f>
        <v>0</v>
      </c>
      <c r="Y6" s="10">
        <f>DEPOSITOS!G8</f>
        <v>0</v>
      </c>
      <c r="Z6" s="10">
        <f>DEPOSITOS!J8</f>
        <v>0</v>
      </c>
    </row>
    <row r="7" spans="1:26" ht="12.75">
      <c r="A7" s="9">
        <f>DEPOSITOS!D5</f>
        <v>0</v>
      </c>
      <c r="B7" s="12">
        <f>DEPOSITOS!F5</f>
        <v>0</v>
      </c>
      <c r="C7" s="9">
        <f>DEPOSITOS!B6</f>
        <v>0</v>
      </c>
      <c r="D7" s="12">
        <f>DEPOSITOS!E6</f>
        <v>0</v>
      </c>
      <c r="E7" s="9">
        <f>DEPOSITOS!C9</f>
        <v>0</v>
      </c>
      <c r="F7" s="9">
        <f>DEPOSITOS!L8</f>
        <v>0</v>
      </c>
      <c r="G7" s="10">
        <f>DEPOSITOS!J9</f>
        <v>0</v>
      </c>
      <c r="H7" s="9">
        <f>DEPOSITOS!A19</f>
        <v>206</v>
      </c>
      <c r="I7" s="9" t="str">
        <f>DEPOSITOS!B19</f>
        <v>ALPRAZOLAM</v>
      </c>
      <c r="J7" s="9" t="str">
        <f>DEPOSITOS!C19</f>
        <v>1 mg/mL</v>
      </c>
      <c r="K7" s="9" t="str">
        <f>DEPOSITOS!D19</f>
        <v>SOLUCIÓN ORAL GOTAS</v>
      </c>
      <c r="L7" s="10">
        <f>DEPOSITOS!E19</f>
        <v>0</v>
      </c>
      <c r="M7" s="10">
        <f>DEPOSITOS!F19</f>
        <v>0</v>
      </c>
      <c r="N7" s="9">
        <f>DEPOSITOS!G19</f>
        <v>0</v>
      </c>
      <c r="O7" s="9">
        <f>DEPOSITOS!H19</f>
        <v>0</v>
      </c>
      <c r="P7" s="9">
        <f>DEPOSITOS!I19</f>
        <v>0</v>
      </c>
      <c r="Q7" s="9">
        <f>DEPOSITOS!J19</f>
        <v>0</v>
      </c>
      <c r="R7" s="9">
        <f>DEPOSITOS!K19</f>
        <v>0</v>
      </c>
      <c r="S7" s="10">
        <f>DEPOSITOS!L19</f>
        <v>0</v>
      </c>
      <c r="T7" s="10">
        <f>DEPOSITOS!M19</f>
        <v>0</v>
      </c>
      <c r="U7" s="9">
        <f>DEPOSITOS!C71</f>
        <v>0</v>
      </c>
      <c r="V7" s="10">
        <f>DEPOSITOS!G71</f>
        <v>0</v>
      </c>
      <c r="W7" s="12">
        <f>DEPOSITOS!L6</f>
        <v>0</v>
      </c>
      <c r="X7" s="12">
        <f>DEPOSITOS!C8</f>
        <v>0</v>
      </c>
      <c r="Y7" s="10">
        <f>DEPOSITOS!G8</f>
        <v>0</v>
      </c>
      <c r="Z7" s="10">
        <f>DEPOSITOS!J8</f>
        <v>0</v>
      </c>
    </row>
    <row r="8" spans="1:26" ht="12.75">
      <c r="A8" s="9">
        <f>DEPOSITOS!D5</f>
        <v>0</v>
      </c>
      <c r="B8" s="12">
        <f>DEPOSITOS!F5</f>
        <v>0</v>
      </c>
      <c r="C8" s="9">
        <f>DEPOSITOS!B6</f>
        <v>0</v>
      </c>
      <c r="D8" s="9">
        <f>DEPOSITOS!E6</f>
        <v>0</v>
      </c>
      <c r="E8" s="9">
        <f>DEPOSITOS!C9</f>
        <v>0</v>
      </c>
      <c r="F8" s="9">
        <f>DEPOSITOS!L8</f>
        <v>0</v>
      </c>
      <c r="G8" s="10">
        <f>DEPOSITOS!J9</f>
        <v>0</v>
      </c>
      <c r="H8" s="9">
        <f>DEPOSITOS!A20</f>
        <v>207</v>
      </c>
      <c r="I8" s="9" t="str">
        <f>DEPOSITOS!B20</f>
        <v>BROMAZEPAM</v>
      </c>
      <c r="J8" s="9" t="str">
        <f>DEPOSITOS!C20</f>
        <v>3 mg</v>
      </c>
      <c r="K8" s="9" t="str">
        <f>DEPOSITOS!D20</f>
        <v>TABLETA</v>
      </c>
      <c r="L8" s="10">
        <f>DEPOSITOS!E20</f>
        <v>0</v>
      </c>
      <c r="M8" s="10">
        <f>DEPOSITOS!F20</f>
        <v>0</v>
      </c>
      <c r="N8" s="9">
        <f>DEPOSITOS!G20</f>
        <v>0</v>
      </c>
      <c r="O8" s="9">
        <f>DEPOSITOS!H20</f>
        <v>0</v>
      </c>
      <c r="P8" s="9">
        <f>DEPOSITOS!I20</f>
        <v>0</v>
      </c>
      <c r="Q8" s="9">
        <f>DEPOSITOS!J20</f>
        <v>0</v>
      </c>
      <c r="R8" s="9">
        <f>DEPOSITOS!K20</f>
        <v>0</v>
      </c>
      <c r="S8" s="10">
        <f>DEPOSITOS!L20</f>
        <v>0</v>
      </c>
      <c r="T8" s="10">
        <f>DEPOSITOS!M20</f>
        <v>0</v>
      </c>
      <c r="U8" s="9">
        <f>DEPOSITOS!C71</f>
        <v>0</v>
      </c>
      <c r="V8" s="10">
        <f>DEPOSITOS!G71</f>
        <v>0</v>
      </c>
      <c r="W8" s="12">
        <f>DEPOSITOS!L6</f>
        <v>0</v>
      </c>
      <c r="X8" s="12">
        <f>DEPOSITOS!C8</f>
        <v>0</v>
      </c>
      <c r="Y8" s="10">
        <f>DEPOSITOS!G8</f>
        <v>0</v>
      </c>
      <c r="Z8" s="10">
        <f>DEPOSITOS!J8</f>
        <v>0</v>
      </c>
    </row>
    <row r="9" spans="1:26" ht="12.75">
      <c r="A9" s="9">
        <f>DEPOSITOS!D5</f>
        <v>0</v>
      </c>
      <c r="B9" s="12">
        <f>DEPOSITOS!F5</f>
        <v>0</v>
      </c>
      <c r="C9" s="9">
        <f>DEPOSITOS!B6</f>
        <v>0</v>
      </c>
      <c r="D9" s="9">
        <f>DEPOSITOS!E6</f>
        <v>0</v>
      </c>
      <c r="E9" s="9">
        <f>DEPOSITOS!C9</f>
        <v>0</v>
      </c>
      <c r="F9" s="9">
        <f>DEPOSITOS!L8</f>
        <v>0</v>
      </c>
      <c r="G9" s="10">
        <f>DEPOSITOS!J9</f>
        <v>0</v>
      </c>
      <c r="H9" s="9">
        <f>DEPOSITOS!A21</f>
        <v>208</v>
      </c>
      <c r="I9" s="9" t="str">
        <f>DEPOSITOS!B21</f>
        <v>BROMAZEPAM</v>
      </c>
      <c r="J9" s="9" t="str">
        <f>DEPOSITOS!C21</f>
        <v>6 mg</v>
      </c>
      <c r="K9" s="9" t="str">
        <f>DEPOSITOS!D21</f>
        <v>TABLETA</v>
      </c>
      <c r="L9" s="10">
        <f>DEPOSITOS!E21</f>
        <v>0</v>
      </c>
      <c r="M9" s="10">
        <f>DEPOSITOS!F21</f>
        <v>0</v>
      </c>
      <c r="N9" s="9">
        <f>DEPOSITOS!G21</f>
        <v>0</v>
      </c>
      <c r="O9" s="9">
        <f>DEPOSITOS!H21</f>
        <v>0</v>
      </c>
      <c r="P9" s="9">
        <f>DEPOSITOS!I21</f>
        <v>0</v>
      </c>
      <c r="Q9" s="9">
        <f>DEPOSITOS!J21</f>
        <v>0</v>
      </c>
      <c r="R9" s="9">
        <f>DEPOSITOS!K21</f>
        <v>0</v>
      </c>
      <c r="S9" s="10">
        <f>DEPOSITOS!L21</f>
        <v>0</v>
      </c>
      <c r="T9" s="10">
        <f>DEPOSITOS!M21</f>
        <v>0</v>
      </c>
      <c r="U9" s="9">
        <f>DEPOSITOS!C71</f>
        <v>0</v>
      </c>
      <c r="V9" s="10">
        <f>DEPOSITOS!G71</f>
        <v>0</v>
      </c>
      <c r="W9" s="12">
        <f>DEPOSITOS!L6</f>
        <v>0</v>
      </c>
      <c r="X9" s="12">
        <f>DEPOSITOS!C8</f>
        <v>0</v>
      </c>
      <c r="Y9" s="10">
        <f>DEPOSITOS!G8</f>
        <v>0</v>
      </c>
      <c r="Z9" s="10">
        <f>DEPOSITOS!J8</f>
        <v>0</v>
      </c>
    </row>
    <row r="10" spans="1:26" ht="12.75">
      <c r="A10" s="9">
        <f>DEPOSITOS!D5</f>
        <v>0</v>
      </c>
      <c r="B10" s="12">
        <f>DEPOSITOS!F5</f>
        <v>0</v>
      </c>
      <c r="C10" s="9">
        <f>DEPOSITOS!B6</f>
        <v>0</v>
      </c>
      <c r="D10" s="9">
        <f>DEPOSITOS!E6</f>
        <v>0</v>
      </c>
      <c r="E10" s="9">
        <f>DEPOSITOS!C9</f>
        <v>0</v>
      </c>
      <c r="F10" s="9">
        <f>DEPOSITOS!L8</f>
        <v>0</v>
      </c>
      <c r="G10" s="10">
        <f>DEPOSITOS!J9</f>
        <v>0</v>
      </c>
      <c r="H10" s="9">
        <f>DEPOSITOS!A22</f>
        <v>209</v>
      </c>
      <c r="I10" s="9" t="str">
        <f>DEPOSITOS!B22</f>
        <v>BROTIZOLAM</v>
      </c>
      <c r="J10" s="9" t="str">
        <f>DEPOSITOS!C22</f>
        <v>0.25 mg</v>
      </c>
      <c r="K10" s="9" t="str">
        <f>DEPOSITOS!D22</f>
        <v>TABLETA</v>
      </c>
      <c r="L10" s="10">
        <f>DEPOSITOS!E22</f>
        <v>0</v>
      </c>
      <c r="M10" s="10">
        <f>DEPOSITOS!F22</f>
        <v>0</v>
      </c>
      <c r="N10" s="9">
        <f>DEPOSITOS!G22</f>
        <v>0</v>
      </c>
      <c r="O10" s="9">
        <f>DEPOSITOS!H22</f>
        <v>0</v>
      </c>
      <c r="P10" s="9">
        <f>DEPOSITOS!I22</f>
        <v>0</v>
      </c>
      <c r="Q10" s="9">
        <f>DEPOSITOS!J22</f>
        <v>0</v>
      </c>
      <c r="R10" s="9">
        <f>DEPOSITOS!K22</f>
        <v>0</v>
      </c>
      <c r="S10" s="10">
        <f>DEPOSITOS!L22</f>
        <v>0</v>
      </c>
      <c r="T10" s="10">
        <f>DEPOSITOS!M22</f>
        <v>0</v>
      </c>
      <c r="U10" s="9">
        <f>DEPOSITOS!C71</f>
        <v>0</v>
      </c>
      <c r="V10" s="10">
        <f>DEPOSITOS!G71</f>
        <v>0</v>
      </c>
      <c r="W10" s="12">
        <f>DEPOSITOS!L6</f>
        <v>0</v>
      </c>
      <c r="X10" s="12">
        <f>DEPOSITOS!C8</f>
        <v>0</v>
      </c>
      <c r="Y10" s="10">
        <f>DEPOSITOS!G8</f>
        <v>0</v>
      </c>
      <c r="Z10" s="10">
        <f>DEPOSITOS!J8</f>
        <v>0</v>
      </c>
    </row>
    <row r="11" spans="1:26" ht="12.75">
      <c r="A11" s="9">
        <f>DEPOSITOS!D5</f>
        <v>0</v>
      </c>
      <c r="B11" s="12">
        <f>DEPOSITOS!F5</f>
        <v>0</v>
      </c>
      <c r="C11" s="9">
        <f>DEPOSITOS!B6</f>
        <v>0</v>
      </c>
      <c r="D11" s="9">
        <f>DEPOSITOS!E6</f>
        <v>0</v>
      </c>
      <c r="E11" s="9">
        <f>DEPOSITOS!C9</f>
        <v>0</v>
      </c>
      <c r="F11" s="9">
        <f>DEPOSITOS!L8</f>
        <v>0</v>
      </c>
      <c r="G11" s="10">
        <f>DEPOSITOS!J9</f>
        <v>0</v>
      </c>
      <c r="H11" s="9">
        <f>DEPOSITOS!A23</f>
        <v>210</v>
      </c>
      <c r="I11" s="9" t="str">
        <f>DEPOSITOS!B23</f>
        <v>BUPRENORFINA</v>
      </c>
      <c r="J11" s="9" t="str">
        <f>DEPOSITOS!C23</f>
        <v> 20 mg </v>
      </c>
      <c r="K11" s="9" t="str">
        <f>DEPOSITOS!D23</f>
        <v>PARCHE TRANSDÉRMICO</v>
      </c>
      <c r="L11" s="10">
        <f>DEPOSITOS!E23</f>
        <v>0</v>
      </c>
      <c r="M11" s="10">
        <f>DEPOSITOS!F23</f>
        <v>0</v>
      </c>
      <c r="N11" s="9">
        <f>DEPOSITOS!G23</f>
        <v>0</v>
      </c>
      <c r="O11" s="9">
        <f>DEPOSITOS!H23</f>
        <v>0</v>
      </c>
      <c r="P11" s="9">
        <f>DEPOSITOS!I23</f>
        <v>0</v>
      </c>
      <c r="Q11" s="9">
        <f>DEPOSITOS!J23</f>
        <v>0</v>
      </c>
      <c r="R11" s="9">
        <f>DEPOSITOS!K23</f>
        <v>0</v>
      </c>
      <c r="S11" s="10">
        <f>DEPOSITOS!L23</f>
        <v>0</v>
      </c>
      <c r="T11" s="10">
        <f>DEPOSITOS!M23</f>
        <v>0</v>
      </c>
      <c r="U11" s="9">
        <f>DEPOSITOS!C71</f>
        <v>0</v>
      </c>
      <c r="V11" s="10">
        <f>DEPOSITOS!G71</f>
        <v>0</v>
      </c>
      <c r="W11" s="12">
        <f>DEPOSITOS!L6</f>
        <v>0</v>
      </c>
      <c r="X11" s="12">
        <f>DEPOSITOS!C8</f>
        <v>0</v>
      </c>
      <c r="Y11" s="10">
        <f>DEPOSITOS!G8</f>
        <v>0</v>
      </c>
      <c r="Z11" s="10">
        <f>DEPOSITOS!J8</f>
        <v>0</v>
      </c>
    </row>
    <row r="12" spans="1:26" ht="12.75">
      <c r="A12" s="9">
        <f>DEPOSITOS!D5</f>
        <v>0</v>
      </c>
      <c r="B12" s="12">
        <f>DEPOSITOS!F5</f>
        <v>0</v>
      </c>
      <c r="C12" s="9">
        <f>DEPOSITOS!B6</f>
        <v>0</v>
      </c>
      <c r="D12" s="9">
        <f>DEPOSITOS!E6</f>
        <v>0</v>
      </c>
      <c r="E12" s="9">
        <f>DEPOSITOS!C9</f>
        <v>0</v>
      </c>
      <c r="F12" s="9">
        <f>DEPOSITOS!L8</f>
        <v>0</v>
      </c>
      <c r="G12" s="10">
        <f>DEPOSITOS!J9</f>
        <v>0</v>
      </c>
      <c r="H12" s="9">
        <f>DEPOSITOS!A24</f>
        <v>211</v>
      </c>
      <c r="I12" s="9" t="str">
        <f>DEPOSITOS!B24</f>
        <v>BUPRENORFINA</v>
      </c>
      <c r="J12" s="9" t="str">
        <f>DEPOSITOS!C24</f>
        <v>30 mg </v>
      </c>
      <c r="K12" s="9" t="str">
        <f>DEPOSITOS!D24</f>
        <v>PARCHE TRANSDÉRMICO</v>
      </c>
      <c r="L12" s="10">
        <f>DEPOSITOS!E24</f>
        <v>0</v>
      </c>
      <c r="M12" s="10">
        <f>DEPOSITOS!F24</f>
        <v>0</v>
      </c>
      <c r="N12" s="9">
        <f>DEPOSITOS!G24</f>
        <v>0</v>
      </c>
      <c r="O12" s="9">
        <f>DEPOSITOS!H24</f>
        <v>0</v>
      </c>
      <c r="P12" s="9">
        <f>DEPOSITOS!I24</f>
        <v>0</v>
      </c>
      <c r="Q12" s="9">
        <f>DEPOSITOS!J24</f>
        <v>0</v>
      </c>
      <c r="R12" s="9">
        <f>DEPOSITOS!K24</f>
        <v>0</v>
      </c>
      <c r="S12" s="10">
        <f>DEPOSITOS!L24</f>
        <v>0</v>
      </c>
      <c r="T12" s="10">
        <f>DEPOSITOS!M24</f>
        <v>0</v>
      </c>
      <c r="U12" s="9">
        <f>DEPOSITOS!C71</f>
        <v>0</v>
      </c>
      <c r="V12" s="10">
        <f>DEPOSITOS!G71</f>
        <v>0</v>
      </c>
      <c r="W12" s="12">
        <f>DEPOSITOS!L6</f>
        <v>0</v>
      </c>
      <c r="X12" s="12">
        <f>DEPOSITOS!C8</f>
        <v>0</v>
      </c>
      <c r="Y12" s="10">
        <f>DEPOSITOS!G8</f>
        <v>0</v>
      </c>
      <c r="Z12" s="10">
        <f>DEPOSITOS!J8</f>
        <v>0</v>
      </c>
    </row>
    <row r="13" spans="1:26" ht="12.75">
      <c r="A13" s="9">
        <f>DEPOSITOS!D5</f>
        <v>0</v>
      </c>
      <c r="B13" s="12">
        <f>DEPOSITOS!F5</f>
        <v>0</v>
      </c>
      <c r="C13" s="9">
        <f>DEPOSITOS!B6</f>
        <v>0</v>
      </c>
      <c r="D13" s="9">
        <f>DEPOSITOS!E6</f>
        <v>0</v>
      </c>
      <c r="E13" s="9">
        <f>DEPOSITOS!C9</f>
        <v>0</v>
      </c>
      <c r="F13" s="9">
        <f>DEPOSITOS!L8</f>
        <v>0</v>
      </c>
      <c r="G13" s="10">
        <f>DEPOSITOS!J9</f>
        <v>0</v>
      </c>
      <c r="H13" s="9">
        <f>DEPOSITOS!A25</f>
        <v>212</v>
      </c>
      <c r="I13" s="9" t="str">
        <f>DEPOSITOS!B25</f>
        <v>BUPRENORFINA</v>
      </c>
      <c r="J13" s="9" t="str">
        <f>DEPOSITOS!C25</f>
        <v>40 mg </v>
      </c>
      <c r="K13" s="9" t="str">
        <f>DEPOSITOS!D25</f>
        <v>PARCHE TRANSDÉRMICO</v>
      </c>
      <c r="L13" s="10">
        <f>DEPOSITOS!E25</f>
        <v>0</v>
      </c>
      <c r="M13" s="10">
        <f>DEPOSITOS!F25</f>
        <v>0</v>
      </c>
      <c r="N13" s="9">
        <f>DEPOSITOS!G25</f>
        <v>0</v>
      </c>
      <c r="O13" s="9">
        <f>DEPOSITOS!H25</f>
        <v>0</v>
      </c>
      <c r="P13" s="9">
        <f>DEPOSITOS!I25</f>
        <v>0</v>
      </c>
      <c r="Q13" s="9">
        <f>DEPOSITOS!J25</f>
        <v>0</v>
      </c>
      <c r="R13" s="9">
        <f>DEPOSITOS!K25</f>
        <v>0</v>
      </c>
      <c r="S13" s="10">
        <f>DEPOSITOS!L25</f>
        <v>0</v>
      </c>
      <c r="T13" s="10">
        <f>DEPOSITOS!M25</f>
        <v>0</v>
      </c>
      <c r="U13" s="9">
        <f>DEPOSITOS!C71</f>
        <v>0</v>
      </c>
      <c r="V13" s="10">
        <f>DEPOSITOS!G71</f>
        <v>0</v>
      </c>
      <c r="W13" s="12">
        <f>DEPOSITOS!L6</f>
        <v>0</v>
      </c>
      <c r="X13" s="12">
        <f>DEPOSITOS!C8</f>
        <v>0</v>
      </c>
      <c r="Y13" s="10">
        <f>DEPOSITOS!G8</f>
        <v>0</v>
      </c>
      <c r="Z13" s="10">
        <f>DEPOSITOS!J8</f>
        <v>0</v>
      </c>
    </row>
    <row r="14" spans="1:26" ht="12.75">
      <c r="A14" s="9">
        <f>DEPOSITOS!D5</f>
        <v>0</v>
      </c>
      <c r="B14" s="12">
        <f>DEPOSITOS!F5</f>
        <v>0</v>
      </c>
      <c r="C14" s="9">
        <f>DEPOSITOS!B6</f>
        <v>0</v>
      </c>
      <c r="D14" s="9">
        <f>DEPOSITOS!E6</f>
        <v>0</v>
      </c>
      <c r="E14" s="9">
        <f>DEPOSITOS!C9</f>
        <v>0</v>
      </c>
      <c r="F14" s="9">
        <f>DEPOSITOS!L8</f>
        <v>0</v>
      </c>
      <c r="G14" s="10">
        <f>DEPOSITOS!J9</f>
        <v>0</v>
      </c>
      <c r="H14" s="9">
        <f>DEPOSITOS!A26</f>
        <v>213</v>
      </c>
      <c r="I14" s="9" t="str">
        <f>DEPOSITOS!B26</f>
        <v>CLOBAZAM</v>
      </c>
      <c r="J14" s="9" t="str">
        <f>DEPOSITOS!C26</f>
        <v>10 mg</v>
      </c>
      <c r="K14" s="9" t="str">
        <f>DEPOSITOS!D26</f>
        <v>TABLETA</v>
      </c>
      <c r="L14" s="10">
        <f>DEPOSITOS!E26</f>
        <v>0</v>
      </c>
      <c r="M14" s="10">
        <f>DEPOSITOS!F26</f>
        <v>0</v>
      </c>
      <c r="N14" s="9">
        <f>DEPOSITOS!G26</f>
        <v>0</v>
      </c>
      <c r="O14" s="9">
        <f>DEPOSITOS!H26</f>
        <v>0</v>
      </c>
      <c r="P14" s="9">
        <f>DEPOSITOS!I26</f>
        <v>0</v>
      </c>
      <c r="Q14" s="9">
        <f>DEPOSITOS!J26</f>
        <v>0</v>
      </c>
      <c r="R14" s="9">
        <f>DEPOSITOS!K26</f>
        <v>0</v>
      </c>
      <c r="S14" s="10">
        <f>DEPOSITOS!L26</f>
        <v>0</v>
      </c>
      <c r="T14" s="10">
        <f>DEPOSITOS!M26</f>
        <v>0</v>
      </c>
      <c r="U14" s="9">
        <f>DEPOSITOS!C71</f>
        <v>0</v>
      </c>
      <c r="V14" s="10">
        <f>DEPOSITOS!G71</f>
        <v>0</v>
      </c>
      <c r="W14" s="12">
        <f>DEPOSITOS!L6</f>
        <v>0</v>
      </c>
      <c r="X14" s="12">
        <f>DEPOSITOS!C8</f>
        <v>0</v>
      </c>
      <c r="Y14" s="10">
        <f>DEPOSITOS!G8</f>
        <v>0</v>
      </c>
      <c r="Z14" s="10">
        <f>DEPOSITOS!J8</f>
        <v>0</v>
      </c>
    </row>
    <row r="15" spans="1:26" ht="12.75">
      <c r="A15" s="9">
        <f>DEPOSITOS!D5</f>
        <v>0</v>
      </c>
      <c r="B15" s="12">
        <f>DEPOSITOS!F5</f>
        <v>0</v>
      </c>
      <c r="C15" s="9">
        <f>DEPOSITOS!B6</f>
        <v>0</v>
      </c>
      <c r="D15" s="9">
        <f>DEPOSITOS!E6</f>
        <v>0</v>
      </c>
      <c r="E15" s="9">
        <f>DEPOSITOS!C9</f>
        <v>0</v>
      </c>
      <c r="F15" s="9">
        <f>DEPOSITOS!L8</f>
        <v>0</v>
      </c>
      <c r="G15" s="10">
        <f>DEPOSITOS!J9</f>
        <v>0</v>
      </c>
      <c r="H15" s="9">
        <f>DEPOSITOS!A27</f>
        <v>214</v>
      </c>
      <c r="I15" s="9" t="str">
        <f>DEPOSITOS!B27</f>
        <v>CLOBAZAM</v>
      </c>
      <c r="J15" s="9" t="str">
        <f>DEPOSITOS!C27</f>
        <v>20 mg</v>
      </c>
      <c r="K15" s="9" t="str">
        <f>DEPOSITOS!D27</f>
        <v>TABLETA</v>
      </c>
      <c r="L15" s="10">
        <f>DEPOSITOS!E27</f>
        <v>0</v>
      </c>
      <c r="M15" s="10">
        <f>DEPOSITOS!F27</f>
        <v>0</v>
      </c>
      <c r="N15" s="9">
        <f>DEPOSITOS!G27</f>
        <v>0</v>
      </c>
      <c r="O15" s="9">
        <f>DEPOSITOS!H27</f>
        <v>0</v>
      </c>
      <c r="P15" s="9">
        <f>DEPOSITOS!I27</f>
        <v>0</v>
      </c>
      <c r="Q15" s="9">
        <f>DEPOSITOS!J27</f>
        <v>0</v>
      </c>
      <c r="R15" s="9">
        <f>DEPOSITOS!K27</f>
        <v>0</v>
      </c>
      <c r="S15" s="10">
        <f>DEPOSITOS!L27</f>
        <v>0</v>
      </c>
      <c r="T15" s="10">
        <f>DEPOSITOS!M27</f>
        <v>0</v>
      </c>
      <c r="U15" s="9">
        <f>DEPOSITOS!C71</f>
        <v>0</v>
      </c>
      <c r="V15" s="10">
        <f>DEPOSITOS!G71</f>
        <v>0</v>
      </c>
      <c r="W15" s="12">
        <f>DEPOSITOS!L6</f>
        <v>0</v>
      </c>
      <c r="X15" s="12">
        <f>DEPOSITOS!C8</f>
        <v>0</v>
      </c>
      <c r="Y15" s="10">
        <f>DEPOSITOS!G8</f>
        <v>0</v>
      </c>
      <c r="Z15" s="10">
        <f>DEPOSITOS!J8</f>
        <v>0</v>
      </c>
    </row>
    <row r="16" spans="1:26" ht="12.75">
      <c r="A16" s="9">
        <f>DEPOSITOS!D5</f>
        <v>0</v>
      </c>
      <c r="B16" s="12">
        <f>DEPOSITOS!F5</f>
        <v>0</v>
      </c>
      <c r="C16" s="9">
        <f>DEPOSITOS!B6</f>
        <v>0</v>
      </c>
      <c r="D16" s="9">
        <f>DEPOSITOS!E6</f>
        <v>0</v>
      </c>
      <c r="E16" s="9">
        <f>DEPOSITOS!C9</f>
        <v>0</v>
      </c>
      <c r="F16" s="9">
        <f>DEPOSITOS!L8</f>
        <v>0</v>
      </c>
      <c r="G16" s="10">
        <f>DEPOSITOS!J9</f>
        <v>0</v>
      </c>
      <c r="H16" s="9">
        <f>DEPOSITOS!A28</f>
        <v>215</v>
      </c>
      <c r="I16" s="9" t="str">
        <f>DEPOSITOS!B28</f>
        <v>CLONAZEPAM</v>
      </c>
      <c r="J16" s="9" t="str">
        <f>DEPOSITOS!C28</f>
        <v>0.5 mg</v>
      </c>
      <c r="K16" s="9" t="str">
        <f>DEPOSITOS!D28</f>
        <v>TABLETA</v>
      </c>
      <c r="L16" s="10">
        <f>DEPOSITOS!E28</f>
        <v>0</v>
      </c>
      <c r="M16" s="10">
        <f>DEPOSITOS!F28</f>
        <v>0</v>
      </c>
      <c r="N16" s="9">
        <f>DEPOSITOS!G28</f>
        <v>0</v>
      </c>
      <c r="O16" s="9">
        <f>DEPOSITOS!H28</f>
        <v>0</v>
      </c>
      <c r="P16" s="9">
        <f>DEPOSITOS!I28</f>
        <v>0</v>
      </c>
      <c r="Q16" s="9">
        <f>DEPOSITOS!J28</f>
        <v>0</v>
      </c>
      <c r="R16" s="9">
        <f>DEPOSITOS!K28</f>
        <v>0</v>
      </c>
      <c r="S16" s="10">
        <f>DEPOSITOS!L28</f>
        <v>0</v>
      </c>
      <c r="T16" s="10">
        <f>DEPOSITOS!M28</f>
        <v>0</v>
      </c>
      <c r="U16" s="9">
        <f>DEPOSITOS!C71</f>
        <v>0</v>
      </c>
      <c r="V16" s="10">
        <f>DEPOSITOS!G71</f>
        <v>0</v>
      </c>
      <c r="W16" s="12">
        <f>DEPOSITOS!L6</f>
        <v>0</v>
      </c>
      <c r="X16" s="12">
        <f>DEPOSITOS!C8</f>
        <v>0</v>
      </c>
      <c r="Y16" s="10">
        <f>DEPOSITOS!G8</f>
        <v>0</v>
      </c>
      <c r="Z16" s="10">
        <f>DEPOSITOS!J8</f>
        <v>0</v>
      </c>
    </row>
    <row r="17" spans="1:26" ht="12.75">
      <c r="A17" s="9">
        <f>DEPOSITOS!D5</f>
        <v>0</v>
      </c>
      <c r="B17" s="12">
        <f>DEPOSITOS!F5</f>
        <v>0</v>
      </c>
      <c r="C17" s="9">
        <f>DEPOSITOS!B6</f>
        <v>0</v>
      </c>
      <c r="D17" s="9">
        <f>DEPOSITOS!E6</f>
        <v>0</v>
      </c>
      <c r="E17" s="9">
        <f>DEPOSITOS!C9</f>
        <v>0</v>
      </c>
      <c r="F17" s="9">
        <f>DEPOSITOS!L8</f>
        <v>0</v>
      </c>
      <c r="G17" s="10">
        <f>DEPOSITOS!J9</f>
        <v>0</v>
      </c>
      <c r="H17" s="9">
        <f>DEPOSITOS!A29</f>
        <v>216</v>
      </c>
      <c r="I17" s="9" t="str">
        <f>DEPOSITOS!B29</f>
        <v>CLONAZEPAM</v>
      </c>
      <c r="J17" s="9" t="str">
        <f>DEPOSITOS!C29</f>
        <v>2 mg</v>
      </c>
      <c r="K17" s="9" t="str">
        <f>DEPOSITOS!D29</f>
        <v>TABLETA</v>
      </c>
      <c r="L17" s="10">
        <f>DEPOSITOS!E29</f>
        <v>0</v>
      </c>
      <c r="M17" s="10">
        <f>DEPOSITOS!F29</f>
        <v>0</v>
      </c>
      <c r="N17" s="9">
        <f>DEPOSITOS!G29</f>
        <v>0</v>
      </c>
      <c r="O17" s="9">
        <f>DEPOSITOS!H29</f>
        <v>0</v>
      </c>
      <c r="P17" s="9">
        <f>DEPOSITOS!I29</f>
        <v>0</v>
      </c>
      <c r="Q17" s="9">
        <f>DEPOSITOS!J29</f>
        <v>0</v>
      </c>
      <c r="R17" s="9">
        <f>DEPOSITOS!K29</f>
        <v>0</v>
      </c>
      <c r="S17" s="10">
        <f>DEPOSITOS!L29</f>
        <v>0</v>
      </c>
      <c r="T17" s="10">
        <f>DEPOSITOS!M29</f>
        <v>0</v>
      </c>
      <c r="U17" s="9">
        <f>DEPOSITOS!C71</f>
        <v>0</v>
      </c>
      <c r="V17" s="10">
        <f>DEPOSITOS!G71</f>
        <v>0</v>
      </c>
      <c r="W17" s="12">
        <f>DEPOSITOS!L6</f>
        <v>0</v>
      </c>
      <c r="X17" s="12">
        <f>DEPOSITOS!C8</f>
        <v>0</v>
      </c>
      <c r="Y17" s="10">
        <f>DEPOSITOS!G8</f>
        <v>0</v>
      </c>
      <c r="Z17" s="10">
        <f>DEPOSITOS!J8</f>
        <v>0</v>
      </c>
    </row>
    <row r="18" spans="1:26" ht="12.75">
      <c r="A18" s="9">
        <f>DEPOSITOS!D5</f>
        <v>0</v>
      </c>
      <c r="B18" s="12">
        <f>DEPOSITOS!F5</f>
        <v>0</v>
      </c>
      <c r="C18" s="9">
        <f>DEPOSITOS!B6</f>
        <v>0</v>
      </c>
      <c r="D18" s="9">
        <f>DEPOSITOS!E6</f>
        <v>0</v>
      </c>
      <c r="E18" s="9">
        <f>DEPOSITOS!C9</f>
        <v>0</v>
      </c>
      <c r="F18" s="9">
        <f>DEPOSITOS!L8</f>
        <v>0</v>
      </c>
      <c r="G18" s="10">
        <f>DEPOSITOS!J9</f>
        <v>0</v>
      </c>
      <c r="H18" s="9">
        <f>DEPOSITOS!A30</f>
        <v>217</v>
      </c>
      <c r="I18" s="9" t="str">
        <f>DEPOSITOS!B30</f>
        <v>CLONAZEPAM</v>
      </c>
      <c r="J18" s="9" t="str">
        <f>DEPOSITOS!C30</f>
        <v>2.5 mg /mL</v>
      </c>
      <c r="K18" s="9" t="str">
        <f>DEPOSITOS!D30</f>
        <v>SOLUCIÓN ORAL (GOTAS)</v>
      </c>
      <c r="L18" s="10">
        <f>DEPOSITOS!E30</f>
        <v>0</v>
      </c>
      <c r="M18" s="10">
        <f>DEPOSITOS!F30</f>
        <v>0</v>
      </c>
      <c r="N18" s="9">
        <f>DEPOSITOS!G30</f>
        <v>0</v>
      </c>
      <c r="O18" s="9">
        <f>DEPOSITOS!H30</f>
        <v>0</v>
      </c>
      <c r="P18" s="9">
        <f>DEPOSITOS!I30</f>
        <v>0</v>
      </c>
      <c r="Q18" s="9">
        <f>DEPOSITOS!J30</f>
        <v>0</v>
      </c>
      <c r="R18" s="9">
        <f>DEPOSITOS!K30</f>
        <v>0</v>
      </c>
      <c r="S18" s="10">
        <f>DEPOSITOS!L30</f>
        <v>0</v>
      </c>
      <c r="T18" s="10">
        <f>DEPOSITOS!M30</f>
        <v>0</v>
      </c>
      <c r="U18" s="9">
        <f>DEPOSITOS!C71</f>
        <v>0</v>
      </c>
      <c r="V18" s="10">
        <f>DEPOSITOS!G71</f>
        <v>0</v>
      </c>
      <c r="W18" s="12">
        <f>DEPOSITOS!L6</f>
        <v>0</v>
      </c>
      <c r="X18" s="12">
        <f>DEPOSITOS!C8</f>
        <v>0</v>
      </c>
      <c r="Y18" s="10">
        <f>DEPOSITOS!G8</f>
        <v>0</v>
      </c>
      <c r="Z18" s="10">
        <f>DEPOSITOS!J8</f>
        <v>0</v>
      </c>
    </row>
    <row r="19" spans="1:26" ht="12.75">
      <c r="A19" s="9">
        <f>DEPOSITOS!D5</f>
        <v>0</v>
      </c>
      <c r="B19" s="12">
        <f>DEPOSITOS!F5</f>
        <v>0</v>
      </c>
      <c r="C19" s="9">
        <f>DEPOSITOS!B6</f>
        <v>0</v>
      </c>
      <c r="D19" s="9">
        <f>DEPOSITOS!E6</f>
        <v>0</v>
      </c>
      <c r="E19" s="9">
        <f>DEPOSITOS!C9</f>
        <v>0</v>
      </c>
      <c r="F19" s="9">
        <f>DEPOSITOS!L8</f>
        <v>0</v>
      </c>
      <c r="G19" s="10">
        <f>DEPOSITOS!J9</f>
        <v>0</v>
      </c>
      <c r="H19" s="9">
        <f>DEPOSITOS!A31</f>
        <v>218</v>
      </c>
      <c r="I19" s="9" t="str">
        <f>DEPOSITOS!B31</f>
        <v>CLONAZEPAM</v>
      </c>
      <c r="J19" s="9" t="str">
        <f>DEPOSITOS!C31</f>
        <v>1 mg / 1 mL</v>
      </c>
      <c r="K19" s="9" t="str">
        <f>DEPOSITOS!D31</f>
        <v>SOLUCIÓN INYECTABLE</v>
      </c>
      <c r="L19" s="10">
        <f>DEPOSITOS!E31</f>
        <v>0</v>
      </c>
      <c r="M19" s="10">
        <f>DEPOSITOS!F31</f>
        <v>0</v>
      </c>
      <c r="N19" s="9">
        <f>DEPOSITOS!G31</f>
        <v>0</v>
      </c>
      <c r="O19" s="9">
        <f>DEPOSITOS!H31</f>
        <v>0</v>
      </c>
      <c r="P19" s="9">
        <f>DEPOSITOS!I31</f>
        <v>0</v>
      </c>
      <c r="Q19" s="9">
        <f>DEPOSITOS!J31</f>
        <v>0</v>
      </c>
      <c r="R19" s="9">
        <f>DEPOSITOS!K31</f>
        <v>0</v>
      </c>
      <c r="S19" s="10">
        <f>DEPOSITOS!L31</f>
        <v>0</v>
      </c>
      <c r="T19" s="10">
        <f>DEPOSITOS!M31</f>
        <v>0</v>
      </c>
      <c r="U19" s="9">
        <f>DEPOSITOS!C71</f>
        <v>0</v>
      </c>
      <c r="V19" s="10">
        <f>DEPOSITOS!G71</f>
        <v>0</v>
      </c>
      <c r="W19" s="12">
        <f>DEPOSITOS!L6</f>
        <v>0</v>
      </c>
      <c r="X19" s="12">
        <f>DEPOSITOS!C8</f>
        <v>0</v>
      </c>
      <c r="Y19" s="10">
        <f>DEPOSITOS!G8</f>
        <v>0</v>
      </c>
      <c r="Z19" s="10">
        <f>DEPOSITOS!J8</f>
        <v>0</v>
      </c>
    </row>
    <row r="20" spans="1:26" ht="12.75">
      <c r="A20" s="9">
        <f>DEPOSITOS!D5</f>
        <v>0</v>
      </c>
      <c r="B20" s="12">
        <f>DEPOSITOS!F5</f>
        <v>0</v>
      </c>
      <c r="C20" s="9">
        <f>DEPOSITOS!B6</f>
        <v>0</v>
      </c>
      <c r="D20" s="9">
        <f>DEPOSITOS!E6</f>
        <v>0</v>
      </c>
      <c r="E20" s="9">
        <f>DEPOSITOS!C9</f>
        <v>0</v>
      </c>
      <c r="F20" s="9">
        <f>DEPOSITOS!L8</f>
        <v>0</v>
      </c>
      <c r="G20" s="10">
        <f>DEPOSITOS!J9</f>
        <v>0</v>
      </c>
      <c r="H20" s="9">
        <f>DEPOSITOS!A32</f>
        <v>219</v>
      </c>
      <c r="I20" s="9" t="str">
        <f>DEPOSITOS!B32</f>
        <v>CLOZAPINA</v>
      </c>
      <c r="J20" s="9" t="str">
        <f>DEPOSITOS!C32</f>
        <v>25 mg</v>
      </c>
      <c r="K20" s="9" t="str">
        <f>DEPOSITOS!D32</f>
        <v>TABLETA</v>
      </c>
      <c r="L20" s="10">
        <f>DEPOSITOS!E32</f>
        <v>0</v>
      </c>
      <c r="M20" s="10">
        <f>DEPOSITOS!F32</f>
        <v>0</v>
      </c>
      <c r="N20" s="9">
        <f>DEPOSITOS!G32</f>
        <v>0</v>
      </c>
      <c r="O20" s="9">
        <f>DEPOSITOS!H32</f>
        <v>0</v>
      </c>
      <c r="P20" s="9">
        <f>DEPOSITOS!I32</f>
        <v>0</v>
      </c>
      <c r="Q20" s="9">
        <f>DEPOSITOS!J32</f>
        <v>0</v>
      </c>
      <c r="R20" s="9">
        <f>DEPOSITOS!K32</f>
        <v>0</v>
      </c>
      <c r="S20" s="10">
        <f>DEPOSITOS!L32</f>
        <v>0</v>
      </c>
      <c r="T20" s="10">
        <f>DEPOSITOS!M32</f>
        <v>0</v>
      </c>
      <c r="U20" s="9">
        <f>DEPOSITOS!C71</f>
        <v>0</v>
      </c>
      <c r="V20" s="10">
        <f>DEPOSITOS!G71</f>
        <v>0</v>
      </c>
      <c r="W20" s="12">
        <f>DEPOSITOS!L6</f>
        <v>0</v>
      </c>
      <c r="X20" s="12">
        <f>DEPOSITOS!C8</f>
        <v>0</v>
      </c>
      <c r="Y20" s="10">
        <f>DEPOSITOS!G8</f>
        <v>0</v>
      </c>
      <c r="Z20" s="10">
        <f>DEPOSITOS!J8</f>
        <v>0</v>
      </c>
    </row>
    <row r="21" spans="1:26" ht="12.75">
      <c r="A21" s="9">
        <f>DEPOSITOS!D5</f>
        <v>0</v>
      </c>
      <c r="B21" s="12">
        <f>DEPOSITOS!F5</f>
        <v>0</v>
      </c>
      <c r="C21" s="9">
        <f>DEPOSITOS!B6</f>
        <v>0</v>
      </c>
      <c r="D21" s="9">
        <f>DEPOSITOS!E6</f>
        <v>0</v>
      </c>
      <c r="E21" s="9">
        <f>DEPOSITOS!C9</f>
        <v>0</v>
      </c>
      <c r="F21" s="9">
        <f>DEPOSITOS!L8</f>
        <v>0</v>
      </c>
      <c r="G21" s="10">
        <f>DEPOSITOS!J9</f>
        <v>0</v>
      </c>
      <c r="H21" s="9">
        <f>DEPOSITOS!A33</f>
        <v>220</v>
      </c>
      <c r="I21" s="9" t="str">
        <f>DEPOSITOS!B33</f>
        <v>CLOZAPINA</v>
      </c>
      <c r="J21" s="9" t="str">
        <f>DEPOSITOS!C33</f>
        <v>100 mg</v>
      </c>
      <c r="K21" s="9" t="str">
        <f>DEPOSITOS!D33</f>
        <v>TABLETA</v>
      </c>
      <c r="L21" s="10">
        <f>DEPOSITOS!E33</f>
        <v>0</v>
      </c>
      <c r="M21" s="10">
        <f>DEPOSITOS!F33</f>
        <v>0</v>
      </c>
      <c r="N21" s="9">
        <f>DEPOSITOS!G33</f>
        <v>0</v>
      </c>
      <c r="O21" s="9">
        <f>DEPOSITOS!H33</f>
        <v>0</v>
      </c>
      <c r="P21" s="9">
        <f>DEPOSITOS!I33</f>
        <v>0</v>
      </c>
      <c r="Q21" s="9">
        <f>DEPOSITOS!J33</f>
        <v>0</v>
      </c>
      <c r="R21" s="9">
        <f>DEPOSITOS!K33</f>
        <v>0</v>
      </c>
      <c r="S21" s="10">
        <f>DEPOSITOS!L33</f>
        <v>0</v>
      </c>
      <c r="T21" s="10">
        <f>DEPOSITOS!M33</f>
        <v>0</v>
      </c>
      <c r="U21" s="9">
        <f>DEPOSITOS!C71</f>
        <v>0</v>
      </c>
      <c r="V21" s="10">
        <f>DEPOSITOS!G71</f>
        <v>0</v>
      </c>
      <c r="W21" s="12">
        <f>DEPOSITOS!L6</f>
        <v>0</v>
      </c>
      <c r="X21" s="12">
        <f>DEPOSITOS!C8</f>
        <v>0</v>
      </c>
      <c r="Y21" s="10">
        <f>DEPOSITOS!G8</f>
        <v>0</v>
      </c>
      <c r="Z21" s="10">
        <f>DEPOSITOS!J8</f>
        <v>0</v>
      </c>
    </row>
    <row r="22" spans="1:26" ht="12.75">
      <c r="A22" s="9">
        <f>DEPOSITOS!D5</f>
        <v>0</v>
      </c>
      <c r="B22" s="12">
        <f>DEPOSITOS!F5</f>
        <v>0</v>
      </c>
      <c r="C22" s="9">
        <f>DEPOSITOS!B6</f>
        <v>0</v>
      </c>
      <c r="D22" s="9">
        <f>DEPOSITOS!E6</f>
        <v>0</v>
      </c>
      <c r="E22" s="9">
        <f>DEPOSITOS!C9</f>
        <v>0</v>
      </c>
      <c r="F22" s="9">
        <f>DEPOSITOS!L8</f>
        <v>0</v>
      </c>
      <c r="G22" s="10">
        <f>DEPOSITOS!J9</f>
        <v>0</v>
      </c>
      <c r="H22" s="9">
        <f>DEPOSITOS!A34</f>
        <v>221</v>
      </c>
      <c r="I22" s="9" t="str">
        <f>DEPOSITOS!B34</f>
        <v>DIAZEPAM</v>
      </c>
      <c r="J22" s="9" t="str">
        <f>DEPOSITOS!C34</f>
        <v>5 mg</v>
      </c>
      <c r="K22" s="9" t="str">
        <f>DEPOSITOS!D34</f>
        <v>TABLETA</v>
      </c>
      <c r="L22" s="10">
        <f>DEPOSITOS!E34</f>
        <v>0</v>
      </c>
      <c r="M22" s="10">
        <f>DEPOSITOS!F34</f>
        <v>0</v>
      </c>
      <c r="N22" s="9">
        <f>DEPOSITOS!G34</f>
        <v>0</v>
      </c>
      <c r="O22" s="9">
        <f>DEPOSITOS!H34</f>
        <v>0</v>
      </c>
      <c r="P22" s="9">
        <f>DEPOSITOS!I34</f>
        <v>0</v>
      </c>
      <c r="Q22" s="9">
        <f>DEPOSITOS!J34</f>
        <v>0</v>
      </c>
      <c r="R22" s="9">
        <f>DEPOSITOS!K34</f>
        <v>0</v>
      </c>
      <c r="S22" s="10">
        <f>DEPOSITOS!L34</f>
        <v>0</v>
      </c>
      <c r="T22" s="10">
        <f>DEPOSITOS!M34</f>
        <v>0</v>
      </c>
      <c r="U22" s="9">
        <f>DEPOSITOS!C71</f>
        <v>0</v>
      </c>
      <c r="V22" s="10">
        <f>DEPOSITOS!G71</f>
        <v>0</v>
      </c>
      <c r="W22" s="12">
        <f>DEPOSITOS!L6</f>
        <v>0</v>
      </c>
      <c r="X22" s="12">
        <f>DEPOSITOS!C8</f>
        <v>0</v>
      </c>
      <c r="Y22" s="10">
        <f>DEPOSITOS!G8</f>
        <v>0</v>
      </c>
      <c r="Z22" s="10">
        <f>DEPOSITOS!J8</f>
        <v>0</v>
      </c>
    </row>
    <row r="23" spans="1:26" ht="12.75">
      <c r="A23" s="9">
        <f>DEPOSITOS!D5</f>
        <v>0</v>
      </c>
      <c r="B23" s="12">
        <f>DEPOSITOS!F5</f>
        <v>0</v>
      </c>
      <c r="C23" s="9">
        <f>DEPOSITOS!B6</f>
        <v>0</v>
      </c>
      <c r="D23" s="9">
        <f>DEPOSITOS!E6</f>
        <v>0</v>
      </c>
      <c r="E23" s="9">
        <f>DEPOSITOS!C9</f>
        <v>0</v>
      </c>
      <c r="F23" s="9">
        <f>DEPOSITOS!L8</f>
        <v>0</v>
      </c>
      <c r="G23" s="10">
        <f>DEPOSITOS!J9</f>
        <v>0</v>
      </c>
      <c r="H23" s="9">
        <f>DEPOSITOS!A35</f>
        <v>222</v>
      </c>
      <c r="I23" s="9" t="str">
        <f>DEPOSITOS!B35</f>
        <v>DIAZEPAM</v>
      </c>
      <c r="J23" s="9" t="str">
        <f>DEPOSITOS!C35</f>
        <v>10 mg</v>
      </c>
      <c r="K23" s="9" t="str">
        <f>DEPOSITOS!D35</f>
        <v>TABLETA</v>
      </c>
      <c r="L23" s="10">
        <f>DEPOSITOS!E35</f>
        <v>0</v>
      </c>
      <c r="M23" s="10">
        <f>DEPOSITOS!F35</f>
        <v>0</v>
      </c>
      <c r="N23" s="9">
        <f>DEPOSITOS!G35</f>
        <v>0</v>
      </c>
      <c r="O23" s="9">
        <f>DEPOSITOS!H35</f>
        <v>0</v>
      </c>
      <c r="P23" s="9">
        <f>DEPOSITOS!I35</f>
        <v>0</v>
      </c>
      <c r="Q23" s="9">
        <f>DEPOSITOS!J35</f>
        <v>0</v>
      </c>
      <c r="R23" s="9">
        <f>DEPOSITOS!K35</f>
        <v>0</v>
      </c>
      <c r="S23" s="10">
        <f>DEPOSITOS!L35</f>
        <v>0</v>
      </c>
      <c r="T23" s="10">
        <f>DEPOSITOS!M35</f>
        <v>0</v>
      </c>
      <c r="U23" s="9">
        <f>DEPOSITOS!C71</f>
        <v>0</v>
      </c>
      <c r="V23" s="10">
        <f>DEPOSITOS!G71</f>
        <v>0</v>
      </c>
      <c r="W23" s="12">
        <f>DEPOSITOS!L6</f>
        <v>0</v>
      </c>
      <c r="X23" s="12">
        <f>DEPOSITOS!C8</f>
        <v>0</v>
      </c>
      <c r="Y23" s="10">
        <f>DEPOSITOS!G8</f>
        <v>0</v>
      </c>
      <c r="Z23" s="10">
        <f>DEPOSITOS!J8</f>
        <v>0</v>
      </c>
    </row>
    <row r="24" spans="1:26" ht="12.75">
      <c r="A24" s="9">
        <f>DEPOSITOS!D5</f>
        <v>0</v>
      </c>
      <c r="B24" s="12">
        <f>DEPOSITOS!F5</f>
        <v>0</v>
      </c>
      <c r="C24" s="9">
        <f>DEPOSITOS!B6</f>
        <v>0</v>
      </c>
      <c r="D24" s="9">
        <f>DEPOSITOS!E6</f>
        <v>0</v>
      </c>
      <c r="E24" s="9">
        <f>DEPOSITOS!C9</f>
        <v>0</v>
      </c>
      <c r="F24" s="9">
        <f>DEPOSITOS!L8</f>
        <v>0</v>
      </c>
      <c r="G24" s="10">
        <f>DEPOSITOS!J9</f>
        <v>0</v>
      </c>
      <c r="H24" s="9">
        <f>DEPOSITOS!A36</f>
        <v>223</v>
      </c>
      <c r="I24" s="9" t="str">
        <f>DEPOSITOS!B36</f>
        <v>DIAZEPAM   (IH)</v>
      </c>
      <c r="J24" s="9" t="str">
        <f>DEPOSITOS!C36</f>
        <v>10 mg / 2 mL</v>
      </c>
      <c r="K24" s="9" t="str">
        <f>DEPOSITOS!D36</f>
        <v>SOLUCIÓN INYECTABLE</v>
      </c>
      <c r="L24" s="10">
        <f>DEPOSITOS!E36</f>
        <v>0</v>
      </c>
      <c r="M24" s="10">
        <f>DEPOSITOS!F36</f>
        <v>0</v>
      </c>
      <c r="N24" s="9">
        <f>DEPOSITOS!G36</f>
        <v>0</v>
      </c>
      <c r="O24" s="9">
        <f>DEPOSITOS!H36</f>
        <v>0</v>
      </c>
      <c r="P24" s="9">
        <f>DEPOSITOS!I36</f>
        <v>0</v>
      </c>
      <c r="Q24" s="9">
        <f>DEPOSITOS!J36</f>
        <v>0</v>
      </c>
      <c r="R24" s="9">
        <f>DEPOSITOS!K36</f>
        <v>0</v>
      </c>
      <c r="S24" s="10">
        <f>DEPOSITOS!L36</f>
        <v>0</v>
      </c>
      <c r="T24" s="10">
        <f>DEPOSITOS!M36</f>
        <v>0</v>
      </c>
      <c r="U24" s="9">
        <f>DEPOSITOS!C71</f>
        <v>0</v>
      </c>
      <c r="V24" s="10">
        <f>DEPOSITOS!G71</f>
        <v>0</v>
      </c>
      <c r="W24" s="12">
        <f>DEPOSITOS!L6</f>
        <v>0</v>
      </c>
      <c r="X24" s="12">
        <f>DEPOSITOS!C8</f>
        <v>0</v>
      </c>
      <c r="Y24" s="10">
        <f>DEPOSITOS!G8</f>
        <v>0</v>
      </c>
      <c r="Z24" s="10">
        <f>DEPOSITOS!J8</f>
        <v>0</v>
      </c>
    </row>
    <row r="25" spans="1:26" ht="12.75">
      <c r="A25" s="9">
        <f>DEPOSITOS!D5</f>
        <v>0</v>
      </c>
      <c r="B25" s="12">
        <f>DEPOSITOS!F5</f>
        <v>0</v>
      </c>
      <c r="C25" s="9">
        <f>DEPOSITOS!B6</f>
        <v>0</v>
      </c>
      <c r="D25" s="9">
        <f>DEPOSITOS!E6</f>
        <v>0</v>
      </c>
      <c r="E25" s="9">
        <f>DEPOSITOS!C9</f>
        <v>0</v>
      </c>
      <c r="F25" s="9">
        <f>DEPOSITOS!L8</f>
        <v>0</v>
      </c>
      <c r="G25" s="10">
        <f>DEPOSITOS!J9</f>
        <v>0</v>
      </c>
      <c r="H25" s="9">
        <f>DEPOSITOS!A37</f>
        <v>224</v>
      </c>
      <c r="I25" s="9" t="str">
        <f>DEPOSITOS!B37</f>
        <v>DINOPROSTONA (PROSTAGLANDINA E2)(IH)</v>
      </c>
      <c r="J25" s="9" t="str">
        <f>DEPOSITOS!C37</f>
        <v>10 mg</v>
      </c>
      <c r="K25" s="9" t="str">
        <f>DEPOSITOS!D37</f>
        <v>ÓVULO</v>
      </c>
      <c r="L25" s="10">
        <f>DEPOSITOS!E37</f>
        <v>0</v>
      </c>
      <c r="M25" s="10">
        <f>DEPOSITOS!F37</f>
        <v>0</v>
      </c>
      <c r="N25" s="9">
        <f>DEPOSITOS!G37</f>
        <v>0</v>
      </c>
      <c r="O25" s="9">
        <f>DEPOSITOS!H37</f>
        <v>0</v>
      </c>
      <c r="P25" s="9">
        <f>DEPOSITOS!I37</f>
        <v>0</v>
      </c>
      <c r="Q25" s="9">
        <f>DEPOSITOS!J37</f>
        <v>0</v>
      </c>
      <c r="R25" s="9">
        <f>DEPOSITOS!K37</f>
        <v>0</v>
      </c>
      <c r="S25" s="10">
        <f>DEPOSITOS!L37</f>
        <v>0</v>
      </c>
      <c r="T25" s="10">
        <f>DEPOSITOS!M37</f>
        <v>0</v>
      </c>
      <c r="U25" s="9">
        <f>DEPOSITOS!C71</f>
        <v>0</v>
      </c>
      <c r="V25" s="10">
        <f>DEPOSITOS!G71</f>
        <v>0</v>
      </c>
      <c r="W25" s="12">
        <f>DEPOSITOS!L6</f>
        <v>0</v>
      </c>
      <c r="X25" s="12">
        <f>DEPOSITOS!C8</f>
        <v>0</v>
      </c>
      <c r="Y25" s="10">
        <f>DEPOSITOS!G8</f>
        <v>0</v>
      </c>
      <c r="Z25" s="10">
        <f>DEPOSITOS!J8</f>
        <v>0</v>
      </c>
    </row>
    <row r="26" spans="1:26" ht="12.75">
      <c r="A26" s="9">
        <f>DEPOSITOS!D5</f>
        <v>0</v>
      </c>
      <c r="B26" s="12">
        <f>DEPOSITOS!F5</f>
        <v>0</v>
      </c>
      <c r="C26" s="9">
        <f>DEPOSITOS!B6</f>
        <v>0</v>
      </c>
      <c r="D26" s="9">
        <f>DEPOSITOS!E6</f>
        <v>0</v>
      </c>
      <c r="E26" s="9">
        <f>DEPOSITOS!C9</f>
        <v>0</v>
      </c>
      <c r="F26" s="9">
        <f>DEPOSITOS!L8</f>
        <v>0</v>
      </c>
      <c r="G26" s="10">
        <f>DEPOSITOS!J9</f>
        <v>0</v>
      </c>
      <c r="H26" s="9">
        <f>DEPOSITOS!A38</f>
        <v>225</v>
      </c>
      <c r="I26" s="9" t="str">
        <f>DEPOSITOS!B38</f>
        <v>EFEDRINA SULFATO       (HI)</v>
      </c>
      <c r="J26" s="9" t="str">
        <f>DEPOSITOS!C38</f>
        <v>60mg/1mL</v>
      </c>
      <c r="K26" s="9" t="str">
        <f>DEPOSITOS!D38</f>
        <v>SOLUCIÓN INYECTABLE</v>
      </c>
      <c r="L26" s="10">
        <f>DEPOSITOS!E38</f>
        <v>0</v>
      </c>
      <c r="M26" s="10">
        <f>DEPOSITOS!F38</f>
        <v>0</v>
      </c>
      <c r="N26" s="9">
        <f>DEPOSITOS!G38</f>
        <v>0</v>
      </c>
      <c r="O26" s="9">
        <f>DEPOSITOS!H38</f>
        <v>0</v>
      </c>
      <c r="P26" s="9">
        <f>DEPOSITOS!I38</f>
        <v>0</v>
      </c>
      <c r="Q26" s="9">
        <f>DEPOSITOS!J38</f>
        <v>0</v>
      </c>
      <c r="R26" s="9">
        <f>DEPOSITOS!K38</f>
        <v>0</v>
      </c>
      <c r="S26" s="10">
        <f>DEPOSITOS!L38</f>
        <v>0</v>
      </c>
      <c r="T26" s="10">
        <f>DEPOSITOS!M38</f>
        <v>0</v>
      </c>
      <c r="U26" s="9">
        <f>DEPOSITOS!C71</f>
        <v>0</v>
      </c>
      <c r="V26" s="10">
        <f>DEPOSITOS!G71</f>
        <v>0</v>
      </c>
      <c r="W26" s="12">
        <f>DEPOSITOS!L6</f>
        <v>0</v>
      </c>
      <c r="X26" s="12">
        <f>DEPOSITOS!C8</f>
        <v>0</v>
      </c>
      <c r="Y26" s="10">
        <f>DEPOSITOS!G8</f>
        <v>0</v>
      </c>
      <c r="Z26" s="10">
        <f>DEPOSITOS!J8</f>
        <v>0</v>
      </c>
    </row>
    <row r="27" spans="1:26" ht="12.75">
      <c r="A27" s="9">
        <f>DEPOSITOS!D5</f>
        <v>0</v>
      </c>
      <c r="B27" s="12">
        <f>DEPOSITOS!F5</f>
        <v>0</v>
      </c>
      <c r="C27" s="9">
        <f>DEPOSITOS!B6</f>
        <v>0</v>
      </c>
      <c r="D27" s="9">
        <f>DEPOSITOS!E6</f>
        <v>0</v>
      </c>
      <c r="E27" s="9">
        <f>DEPOSITOS!C9</f>
        <v>0</v>
      </c>
      <c r="F27" s="9">
        <f>DEPOSITOS!L8</f>
        <v>0</v>
      </c>
      <c r="G27" s="10">
        <f>DEPOSITOS!J9</f>
        <v>0</v>
      </c>
      <c r="H27" s="9">
        <f>DEPOSITOS!A39</f>
        <v>226</v>
      </c>
      <c r="I27" s="9" t="str">
        <f>DEPOSITOS!B39</f>
        <v>FENTANILO</v>
      </c>
      <c r="J27" s="9" t="str">
        <f>DEPOSITOS!C39</f>
        <v>2.1 mg</v>
      </c>
      <c r="K27" s="9" t="str">
        <f>DEPOSITOS!D39</f>
        <v>PARCHE TRANSDÉRMICO</v>
      </c>
      <c r="L27" s="10">
        <f>DEPOSITOS!E39</f>
        <v>0</v>
      </c>
      <c r="M27" s="10">
        <f>DEPOSITOS!F39</f>
        <v>0</v>
      </c>
      <c r="N27" s="9">
        <f>DEPOSITOS!G39</f>
        <v>0</v>
      </c>
      <c r="O27" s="9">
        <f>DEPOSITOS!H39</f>
        <v>0</v>
      </c>
      <c r="P27" s="9">
        <f>DEPOSITOS!I39</f>
        <v>0</v>
      </c>
      <c r="Q27" s="9">
        <f>DEPOSITOS!J39</f>
        <v>0</v>
      </c>
      <c r="R27" s="9">
        <f>DEPOSITOS!K39</f>
        <v>0</v>
      </c>
      <c r="S27" s="10">
        <f>DEPOSITOS!L39</f>
        <v>0</v>
      </c>
      <c r="T27" s="10">
        <f>DEPOSITOS!M39</f>
        <v>0</v>
      </c>
      <c r="U27" s="9">
        <f>DEPOSITOS!C71</f>
        <v>0</v>
      </c>
      <c r="V27" s="10">
        <f>DEPOSITOS!G71</f>
        <v>0</v>
      </c>
      <c r="W27" s="12">
        <f>DEPOSITOS!L6</f>
        <v>0</v>
      </c>
      <c r="X27" s="12">
        <f>DEPOSITOS!C8</f>
        <v>0</v>
      </c>
      <c r="Y27" s="10">
        <f>DEPOSITOS!G8</f>
        <v>0</v>
      </c>
      <c r="Z27" s="10">
        <f>DEPOSITOS!J8</f>
        <v>0</v>
      </c>
    </row>
    <row r="28" spans="1:26" ht="12.75">
      <c r="A28" s="9">
        <f>DEPOSITOS!D5</f>
        <v>0</v>
      </c>
      <c r="B28" s="12">
        <f>DEPOSITOS!F5</f>
        <v>0</v>
      </c>
      <c r="C28" s="9">
        <f>DEPOSITOS!B6</f>
        <v>0</v>
      </c>
      <c r="D28" s="9">
        <f>DEPOSITOS!E6</f>
        <v>0</v>
      </c>
      <c r="E28" s="9">
        <f>DEPOSITOS!C9</f>
        <v>0</v>
      </c>
      <c r="F28" s="9">
        <f>DEPOSITOS!L8</f>
        <v>0</v>
      </c>
      <c r="G28" s="10">
        <f>DEPOSITOS!J9</f>
        <v>0</v>
      </c>
      <c r="H28" s="9">
        <f>DEPOSITOS!A40</f>
        <v>227</v>
      </c>
      <c r="I28" s="9" t="str">
        <f>DEPOSITOS!B40</f>
        <v>FENTANILO</v>
      </c>
      <c r="J28" s="9" t="str">
        <f>DEPOSITOS!C40</f>
        <v>4.2 mg</v>
      </c>
      <c r="K28" s="9" t="str">
        <f>DEPOSITOS!D40</f>
        <v>PARCHE TRANSDÉRMICO</v>
      </c>
      <c r="L28" s="10">
        <f>DEPOSITOS!E40</f>
        <v>0</v>
      </c>
      <c r="M28" s="10">
        <f>DEPOSITOS!F40</f>
        <v>0</v>
      </c>
      <c r="N28" s="9">
        <f>DEPOSITOS!G40</f>
        <v>0</v>
      </c>
      <c r="O28" s="9">
        <f>DEPOSITOS!H40</f>
        <v>0</v>
      </c>
      <c r="P28" s="9">
        <f>DEPOSITOS!I40</f>
        <v>0</v>
      </c>
      <c r="Q28" s="9">
        <f>DEPOSITOS!J40</f>
        <v>0</v>
      </c>
      <c r="R28" s="9">
        <f>DEPOSITOS!K40</f>
        <v>0</v>
      </c>
      <c r="S28" s="10">
        <f>DEPOSITOS!L40</f>
        <v>0</v>
      </c>
      <c r="T28" s="10">
        <f>DEPOSITOS!M40</f>
        <v>0</v>
      </c>
      <c r="U28" s="9">
        <f>DEPOSITOS!C71</f>
        <v>0</v>
      </c>
      <c r="V28" s="10">
        <f>DEPOSITOS!G71</f>
        <v>0</v>
      </c>
      <c r="W28" s="12">
        <f>DEPOSITOS!L6</f>
        <v>0</v>
      </c>
      <c r="X28" s="12">
        <f>DEPOSITOS!C8</f>
        <v>0</v>
      </c>
      <c r="Y28" s="10">
        <f>DEPOSITOS!G8</f>
        <v>0</v>
      </c>
      <c r="Z28" s="10">
        <f>DEPOSITOS!J8</f>
        <v>0</v>
      </c>
    </row>
    <row r="29" spans="1:26" ht="12.75">
      <c r="A29" s="9">
        <f>DEPOSITOS!D5</f>
        <v>0</v>
      </c>
      <c r="B29" s="12">
        <f>DEPOSITOS!F5</f>
        <v>0</v>
      </c>
      <c r="C29" s="9">
        <f>DEPOSITOS!B6</f>
        <v>0</v>
      </c>
      <c r="D29" s="9">
        <f>DEPOSITOS!E6</f>
        <v>0</v>
      </c>
      <c r="E29" s="9">
        <f>DEPOSITOS!C9</f>
        <v>0</v>
      </c>
      <c r="F29" s="9">
        <f>DEPOSITOS!L8</f>
        <v>0</v>
      </c>
      <c r="G29" s="10">
        <f>DEPOSITOS!J9</f>
        <v>0</v>
      </c>
      <c r="H29" s="9">
        <f>DEPOSITOS!A41</f>
        <v>228</v>
      </c>
      <c r="I29" s="9" t="str">
        <f>DEPOSITOS!B41</f>
        <v>FENTANILO</v>
      </c>
      <c r="J29" s="9" t="str">
        <f>DEPOSITOS!C41</f>
        <v>8.4 mg</v>
      </c>
      <c r="K29" s="9" t="str">
        <f>DEPOSITOS!D41</f>
        <v>PARCHE TRANSDÉRMICO</v>
      </c>
      <c r="L29" s="10">
        <f>DEPOSITOS!E41</f>
        <v>0</v>
      </c>
      <c r="M29" s="10">
        <f>DEPOSITOS!F41</f>
        <v>0</v>
      </c>
      <c r="N29" s="9">
        <f>DEPOSITOS!G41</f>
        <v>0</v>
      </c>
      <c r="O29" s="9">
        <f>DEPOSITOS!H41</f>
        <v>0</v>
      </c>
      <c r="P29" s="9">
        <f>DEPOSITOS!I41</f>
        <v>0</v>
      </c>
      <c r="Q29" s="9">
        <f>DEPOSITOS!J41</f>
        <v>0</v>
      </c>
      <c r="R29" s="9">
        <f>DEPOSITOS!K41</f>
        <v>0</v>
      </c>
      <c r="S29" s="10">
        <f>DEPOSITOS!L41</f>
        <v>0</v>
      </c>
      <c r="T29" s="10">
        <f>DEPOSITOS!M41</f>
        <v>0</v>
      </c>
      <c r="U29" s="9">
        <f>DEPOSITOS!C71</f>
        <v>0</v>
      </c>
      <c r="V29" s="10">
        <f>DEPOSITOS!G71</f>
        <v>0</v>
      </c>
      <c r="W29" s="12">
        <f>DEPOSITOS!L6</f>
        <v>0</v>
      </c>
      <c r="X29" s="12">
        <f>DEPOSITOS!C8</f>
        <v>0</v>
      </c>
      <c r="Y29" s="10">
        <f>DEPOSITOS!G8</f>
        <v>0</v>
      </c>
      <c r="Z29" s="10">
        <f>DEPOSITOS!J8</f>
        <v>0</v>
      </c>
    </row>
    <row r="30" spans="1:26" ht="12.75">
      <c r="A30" s="9">
        <f>DEPOSITOS!D5</f>
        <v>0</v>
      </c>
      <c r="B30" s="12">
        <f>DEPOSITOS!F5</f>
        <v>0</v>
      </c>
      <c r="C30" s="9">
        <f>DEPOSITOS!B6</f>
        <v>0</v>
      </c>
      <c r="D30" s="9">
        <f>DEPOSITOS!E6</f>
        <v>0</v>
      </c>
      <c r="E30" s="9">
        <f>DEPOSITOS!C9</f>
        <v>0</v>
      </c>
      <c r="F30" s="9">
        <f>DEPOSITOS!L8</f>
        <v>0</v>
      </c>
      <c r="G30" s="10">
        <f>DEPOSITOS!J9</f>
        <v>0</v>
      </c>
      <c r="H30" s="9">
        <f>DEPOSITOS!A42</f>
        <v>229</v>
      </c>
      <c r="I30" s="9" t="str">
        <f>DEPOSITOS!B42</f>
        <v>FENTANILO</v>
      </c>
      <c r="J30" s="9" t="str">
        <f>DEPOSITOS!C42</f>
        <v>12.6 mg</v>
      </c>
      <c r="K30" s="9" t="str">
        <f>DEPOSITOS!D42</f>
        <v>PARCHE TRANSDÉRMICO</v>
      </c>
      <c r="L30" s="10">
        <f>DEPOSITOS!E42</f>
        <v>0</v>
      </c>
      <c r="M30" s="10">
        <f>DEPOSITOS!F42</f>
        <v>0</v>
      </c>
      <c r="N30" s="9">
        <f>DEPOSITOS!G42</f>
        <v>0</v>
      </c>
      <c r="O30" s="9">
        <f>DEPOSITOS!H42</f>
        <v>0</v>
      </c>
      <c r="P30" s="9">
        <f>DEPOSITOS!I42</f>
        <v>0</v>
      </c>
      <c r="Q30" s="9">
        <f>DEPOSITOS!J42</f>
        <v>0</v>
      </c>
      <c r="R30" s="9">
        <f>DEPOSITOS!K42</f>
        <v>0</v>
      </c>
      <c r="S30" s="10">
        <f>DEPOSITOS!L42</f>
        <v>0</v>
      </c>
      <c r="T30" s="10">
        <f>DEPOSITOS!M42</f>
        <v>0</v>
      </c>
      <c r="U30" s="9">
        <f>DEPOSITOS!C71</f>
        <v>0</v>
      </c>
      <c r="V30" s="10">
        <f>DEPOSITOS!G71</f>
        <v>0</v>
      </c>
      <c r="W30" s="12">
        <f>DEPOSITOS!L6</f>
        <v>0</v>
      </c>
      <c r="X30" s="12">
        <f>DEPOSITOS!C8</f>
        <v>0</v>
      </c>
      <c r="Y30" s="10">
        <f>DEPOSITOS!G8</f>
        <v>0</v>
      </c>
      <c r="Z30" s="10">
        <f>DEPOSITOS!J8</f>
        <v>0</v>
      </c>
    </row>
    <row r="31" spans="1:26" ht="12.75">
      <c r="A31" s="9">
        <f>DEPOSITOS!D5</f>
        <v>0</v>
      </c>
      <c r="B31" s="12">
        <f>DEPOSITOS!F5</f>
        <v>0</v>
      </c>
      <c r="C31" s="9">
        <f>DEPOSITOS!B6</f>
        <v>0</v>
      </c>
      <c r="D31" s="9">
        <f>DEPOSITOS!E6</f>
        <v>0</v>
      </c>
      <c r="E31" s="9">
        <f>DEPOSITOS!C9</f>
        <v>0</v>
      </c>
      <c r="F31" s="9">
        <f>DEPOSITOS!L8</f>
        <v>0</v>
      </c>
      <c r="G31" s="10">
        <f>DEPOSITOS!J9</f>
        <v>0</v>
      </c>
      <c r="H31" s="9">
        <f>DEPOSITOS!A43</f>
        <v>230</v>
      </c>
      <c r="I31" s="9" t="str">
        <f>DEPOSITOS!B43</f>
        <v>FENTANILO</v>
      </c>
      <c r="J31" s="9" t="str">
        <f>DEPOSITOS!C43</f>
        <v>16.8 mg </v>
      </c>
      <c r="K31" s="9" t="str">
        <f>DEPOSITOS!D43</f>
        <v>PARCHE TRANSDÉRMICO</v>
      </c>
      <c r="L31" s="10">
        <f>DEPOSITOS!E43</f>
        <v>0</v>
      </c>
      <c r="M31" s="10">
        <f>DEPOSITOS!F43</f>
        <v>0</v>
      </c>
      <c r="N31" s="9">
        <f>DEPOSITOS!G43</f>
        <v>0</v>
      </c>
      <c r="O31" s="9">
        <f>DEPOSITOS!H43</f>
        <v>0</v>
      </c>
      <c r="P31" s="9">
        <f>DEPOSITOS!I43</f>
        <v>0</v>
      </c>
      <c r="Q31" s="9">
        <f>DEPOSITOS!J43</f>
        <v>0</v>
      </c>
      <c r="R31" s="9">
        <f>DEPOSITOS!K43</f>
        <v>0</v>
      </c>
      <c r="S31" s="10">
        <f>DEPOSITOS!L43</f>
        <v>0</v>
      </c>
      <c r="T31" s="10">
        <f>DEPOSITOS!M43</f>
        <v>0</v>
      </c>
      <c r="U31" s="9">
        <f>DEPOSITOS!C71</f>
        <v>0</v>
      </c>
      <c r="V31" s="10">
        <f>DEPOSITOS!G71</f>
        <v>0</v>
      </c>
      <c r="W31" s="12">
        <f>DEPOSITOS!L6</f>
        <v>0</v>
      </c>
      <c r="X31" s="12">
        <f>DEPOSITOS!C8</f>
        <v>0</v>
      </c>
      <c r="Y31" s="10">
        <f>DEPOSITOS!G8</f>
        <v>0</v>
      </c>
      <c r="Z31" s="10">
        <f>DEPOSITOS!J8</f>
        <v>0</v>
      </c>
    </row>
    <row r="32" spans="1:26" ht="12.75">
      <c r="A32" s="9">
        <f>DEPOSITOS!D5</f>
        <v>0</v>
      </c>
      <c r="B32" s="12">
        <f>DEPOSITOS!F5</f>
        <v>0</v>
      </c>
      <c r="C32" s="9">
        <f>DEPOSITOS!B6</f>
        <v>0</v>
      </c>
      <c r="D32" s="9">
        <f>DEPOSITOS!E6</f>
        <v>0</v>
      </c>
      <c r="E32" s="9">
        <f>DEPOSITOS!C9</f>
        <v>0</v>
      </c>
      <c r="F32" s="9">
        <f>DEPOSITOS!L8</f>
        <v>0</v>
      </c>
      <c r="G32" s="10">
        <f>DEPOSITOS!J9</f>
        <v>0</v>
      </c>
      <c r="H32" s="9">
        <f>DEPOSITOS!A44</f>
        <v>231</v>
      </c>
      <c r="I32" s="9" t="str">
        <f>DEPOSITOS!B44</f>
        <v>FENTANILO CITRATO     (HI)</v>
      </c>
      <c r="J32" s="9" t="str">
        <f>DEPOSITOS!C44</f>
        <v>0.5 mg  / 10 mL</v>
      </c>
      <c r="K32" s="9" t="str">
        <f>DEPOSITOS!D44</f>
        <v>SOLUCIÓN INYECTABLE</v>
      </c>
      <c r="L32" s="10">
        <f>DEPOSITOS!E44</f>
        <v>0</v>
      </c>
      <c r="M32" s="10">
        <f>DEPOSITOS!F44</f>
        <v>0</v>
      </c>
      <c r="N32" s="9">
        <f>DEPOSITOS!G44</f>
        <v>0</v>
      </c>
      <c r="O32" s="9">
        <f>DEPOSITOS!H44</f>
        <v>0</v>
      </c>
      <c r="P32" s="9">
        <f>DEPOSITOS!I44</f>
        <v>0</v>
      </c>
      <c r="Q32" s="9">
        <f>DEPOSITOS!J44</f>
        <v>0</v>
      </c>
      <c r="R32" s="9">
        <f>DEPOSITOS!K44</f>
        <v>0</v>
      </c>
      <c r="S32" s="10">
        <f>DEPOSITOS!L44</f>
        <v>0</v>
      </c>
      <c r="T32" s="10">
        <f>DEPOSITOS!M44</f>
        <v>0</v>
      </c>
      <c r="U32" s="9">
        <f>DEPOSITOS!C71</f>
        <v>0</v>
      </c>
      <c r="V32" s="10">
        <f>DEPOSITOS!G71</f>
        <v>0</v>
      </c>
      <c r="W32" s="12">
        <f>DEPOSITOS!L6</f>
        <v>0</v>
      </c>
      <c r="X32" s="12">
        <f>DEPOSITOS!C8</f>
        <v>0</v>
      </c>
      <c r="Y32" s="10">
        <f>DEPOSITOS!G8</f>
        <v>0</v>
      </c>
      <c r="Z32" s="10">
        <f>DEPOSITOS!J8</f>
        <v>0</v>
      </c>
    </row>
    <row r="33" spans="1:26" ht="12.75">
      <c r="A33" s="9">
        <f>DEPOSITOS!D5</f>
        <v>0</v>
      </c>
      <c r="B33" s="12">
        <f>DEPOSITOS!F5</f>
        <v>0</v>
      </c>
      <c r="C33" s="9">
        <f>DEPOSITOS!B6</f>
        <v>0</v>
      </c>
      <c r="D33" s="9">
        <f>DEPOSITOS!E6</f>
        <v>0</v>
      </c>
      <c r="E33" s="9">
        <f>DEPOSITOS!C9</f>
        <v>0</v>
      </c>
      <c r="F33" s="9">
        <f>DEPOSITOS!L8</f>
        <v>0</v>
      </c>
      <c r="G33" s="10">
        <f>DEPOSITOS!J9</f>
        <v>0</v>
      </c>
      <c r="H33" s="9">
        <f>DEPOSITOS!A45</f>
        <v>232</v>
      </c>
      <c r="I33" s="9" t="str">
        <f>DEPOSITOS!B45</f>
        <v>FENTANILO CITRATO     (HI)</v>
      </c>
      <c r="J33" s="9" t="str">
        <f>DEPOSITOS!C45</f>
        <v>0.25 mg / 5 mL</v>
      </c>
      <c r="K33" s="9" t="str">
        <f>DEPOSITOS!D45</f>
        <v>SOLUCIÓN INYECTABLE</v>
      </c>
      <c r="L33" s="10">
        <f>DEPOSITOS!E45</f>
        <v>0</v>
      </c>
      <c r="M33" s="10">
        <f>DEPOSITOS!F45</f>
        <v>0</v>
      </c>
      <c r="N33" s="9">
        <f>DEPOSITOS!G45</f>
        <v>0</v>
      </c>
      <c r="O33" s="9">
        <f>DEPOSITOS!H45</f>
        <v>0</v>
      </c>
      <c r="P33" s="9">
        <f>DEPOSITOS!I45</f>
        <v>0</v>
      </c>
      <c r="Q33" s="9">
        <f>DEPOSITOS!J45</f>
        <v>0</v>
      </c>
      <c r="R33" s="9">
        <f>DEPOSITOS!K45</f>
        <v>0</v>
      </c>
      <c r="S33" s="10">
        <f>DEPOSITOS!L45</f>
        <v>0</v>
      </c>
      <c r="T33" s="10">
        <f>DEPOSITOS!M45</f>
        <v>0</v>
      </c>
      <c r="U33" s="9">
        <f>DEPOSITOS!C71</f>
        <v>0</v>
      </c>
      <c r="V33" s="10">
        <f>DEPOSITOS!G71</f>
        <v>0</v>
      </c>
      <c r="W33" s="12">
        <f>DEPOSITOS!L6</f>
        <v>0</v>
      </c>
      <c r="X33" s="12">
        <f>DEPOSITOS!C8</f>
        <v>0</v>
      </c>
      <c r="Y33" s="10">
        <f>DEPOSITOS!G8</f>
        <v>0</v>
      </c>
      <c r="Z33" s="10">
        <f>DEPOSITOS!J8</f>
        <v>0</v>
      </c>
    </row>
    <row r="34" spans="1:26" ht="12.75">
      <c r="A34" s="9">
        <f>DEPOSITOS!D5</f>
        <v>0</v>
      </c>
      <c r="B34" s="12">
        <f>DEPOSITOS!F5</f>
        <v>0</v>
      </c>
      <c r="C34" s="9">
        <f>DEPOSITOS!B6</f>
        <v>0</v>
      </c>
      <c r="D34" s="9">
        <f>DEPOSITOS!E6</f>
        <v>0</v>
      </c>
      <c r="E34" s="9">
        <f>DEPOSITOS!C9</f>
        <v>0</v>
      </c>
      <c r="F34" s="9">
        <f>DEPOSITOS!L8</f>
        <v>0</v>
      </c>
      <c r="G34" s="10">
        <f>DEPOSITOS!J9</f>
        <v>0</v>
      </c>
      <c r="H34" s="9">
        <f>DEPOSITOS!A46</f>
        <v>233</v>
      </c>
      <c r="I34" s="9" t="str">
        <f>DEPOSITOS!B46</f>
        <v>FENTANILO CITRATO     (HI)</v>
      </c>
      <c r="J34" s="9" t="str">
        <f>DEPOSITOS!C46</f>
        <v>0.1 mg / 2 mL</v>
      </c>
      <c r="K34" s="9" t="str">
        <f>DEPOSITOS!D46</f>
        <v>SOLUCIÓN INYECTABLE</v>
      </c>
      <c r="L34" s="10">
        <f>DEPOSITOS!E46</f>
        <v>0</v>
      </c>
      <c r="M34" s="10">
        <f>DEPOSITOS!F46</f>
        <v>0</v>
      </c>
      <c r="N34" s="9">
        <f>DEPOSITOS!G46</f>
        <v>0</v>
      </c>
      <c r="O34" s="9">
        <f>DEPOSITOS!H46</f>
        <v>0</v>
      </c>
      <c r="P34" s="9">
        <f>DEPOSITOS!I46</f>
        <v>0</v>
      </c>
      <c r="Q34" s="9">
        <f>DEPOSITOS!J46</f>
        <v>0</v>
      </c>
      <c r="R34" s="9">
        <f>DEPOSITOS!K46</f>
        <v>0</v>
      </c>
      <c r="S34" s="10">
        <f>DEPOSITOS!L46</f>
        <v>0</v>
      </c>
      <c r="T34" s="10">
        <f>DEPOSITOS!M46</f>
        <v>0</v>
      </c>
      <c r="U34" s="9">
        <f>DEPOSITOS!C71</f>
        <v>0</v>
      </c>
      <c r="V34" s="10">
        <f>DEPOSITOS!G71</f>
        <v>0</v>
      </c>
      <c r="W34" s="12">
        <f>DEPOSITOS!L6</f>
        <v>0</v>
      </c>
      <c r="X34" s="12">
        <f>DEPOSITOS!C8</f>
        <v>0</v>
      </c>
      <c r="Y34" s="10">
        <f>DEPOSITOS!G8</f>
        <v>0</v>
      </c>
      <c r="Z34" s="10">
        <f>DEPOSITOS!J8</f>
        <v>0</v>
      </c>
    </row>
    <row r="35" spans="1:26" ht="12.75">
      <c r="A35" s="9">
        <f>DEPOSITOS!D5</f>
        <v>0</v>
      </c>
      <c r="B35" s="12">
        <f>DEPOSITOS!F5</f>
        <v>0</v>
      </c>
      <c r="C35" s="9">
        <f>DEPOSITOS!B6</f>
        <v>0</v>
      </c>
      <c r="D35" s="9">
        <f>DEPOSITOS!E6</f>
        <v>0</v>
      </c>
      <c r="E35" s="9">
        <f>DEPOSITOS!C9</f>
        <v>0</v>
      </c>
      <c r="F35" s="9">
        <f>DEPOSITOS!L8</f>
        <v>0</v>
      </c>
      <c r="G35" s="10">
        <f>DEPOSITOS!J9</f>
        <v>0</v>
      </c>
      <c r="H35" s="9">
        <f>DEPOSITOS!A47</f>
        <v>234</v>
      </c>
      <c r="I35" s="9" t="str">
        <f>DEPOSITOS!B47</f>
        <v>KETAMINA HCl              (HI)</v>
      </c>
      <c r="J35" s="9" t="str">
        <f>DEPOSITOS!C47</f>
        <v>500 mg / 10 mL</v>
      </c>
      <c r="K35" s="9" t="str">
        <f>DEPOSITOS!D47</f>
        <v>SOLUCIÓN INYECTABLE</v>
      </c>
      <c r="L35" s="10">
        <f>DEPOSITOS!E47</f>
        <v>0</v>
      </c>
      <c r="M35" s="10">
        <f>DEPOSITOS!F47</f>
        <v>0</v>
      </c>
      <c r="N35" s="9">
        <f>DEPOSITOS!G47</f>
        <v>0</v>
      </c>
      <c r="O35" s="9">
        <f>DEPOSITOS!H47</f>
        <v>0</v>
      </c>
      <c r="P35" s="9">
        <f>DEPOSITOS!I47</f>
        <v>0</v>
      </c>
      <c r="Q35" s="9">
        <f>DEPOSITOS!J47</f>
        <v>0</v>
      </c>
      <c r="R35" s="9">
        <f>DEPOSITOS!K47</f>
        <v>0</v>
      </c>
      <c r="S35" s="10">
        <f>DEPOSITOS!L47</f>
        <v>0</v>
      </c>
      <c r="T35" s="10">
        <f>DEPOSITOS!M47</f>
        <v>0</v>
      </c>
      <c r="U35" s="9">
        <f>DEPOSITOS!C71</f>
        <v>0</v>
      </c>
      <c r="V35" s="10">
        <f>DEPOSITOS!G71</f>
        <v>0</v>
      </c>
      <c r="W35" s="12">
        <f>DEPOSITOS!L6</f>
        <v>0</v>
      </c>
      <c r="X35" s="12">
        <f>DEPOSITOS!C8</f>
        <v>0</v>
      </c>
      <c r="Y35" s="10">
        <f>DEPOSITOS!G8</f>
        <v>0</v>
      </c>
      <c r="Z35" s="10">
        <f>DEPOSITOS!J8</f>
        <v>0</v>
      </c>
    </row>
    <row r="36" spans="1:26" ht="12.75">
      <c r="A36" s="9">
        <f>DEPOSITOS!D5</f>
        <v>0</v>
      </c>
      <c r="B36" s="12">
        <f>DEPOSITOS!F5</f>
        <v>0</v>
      </c>
      <c r="C36" s="9">
        <f>DEPOSITOS!B6</f>
        <v>0</v>
      </c>
      <c r="D36" s="9">
        <f>DEPOSITOS!E6</f>
        <v>0</v>
      </c>
      <c r="E36" s="9">
        <f>DEPOSITOS!C9</f>
        <v>0</v>
      </c>
      <c r="F36" s="9">
        <f>DEPOSITOS!L8</f>
        <v>0</v>
      </c>
      <c r="G36" s="10">
        <f>DEPOSITOS!J9</f>
        <v>0</v>
      </c>
      <c r="H36" s="9">
        <f>DEPOSITOS!A48</f>
        <v>235</v>
      </c>
      <c r="I36" s="9" t="str">
        <f>DEPOSITOS!B48</f>
        <v>LORAZEPAM</v>
      </c>
      <c r="J36" s="9" t="str">
        <f>DEPOSITOS!C48</f>
        <v>1 mg</v>
      </c>
      <c r="K36" s="9" t="str">
        <f>DEPOSITOS!D48</f>
        <v>TABLETA</v>
      </c>
      <c r="L36" s="10">
        <f>DEPOSITOS!E48</f>
        <v>0</v>
      </c>
      <c r="M36" s="10">
        <f>DEPOSITOS!F48</f>
        <v>0</v>
      </c>
      <c r="N36" s="9">
        <f>DEPOSITOS!G48</f>
        <v>0</v>
      </c>
      <c r="O36" s="9">
        <f>DEPOSITOS!H48</f>
        <v>0</v>
      </c>
      <c r="P36" s="9">
        <f>DEPOSITOS!I48</f>
        <v>0</v>
      </c>
      <c r="Q36" s="9">
        <f>DEPOSITOS!J48</f>
        <v>0</v>
      </c>
      <c r="R36" s="9">
        <f>DEPOSITOS!K48</f>
        <v>0</v>
      </c>
      <c r="S36" s="10">
        <f>DEPOSITOS!L48</f>
        <v>0</v>
      </c>
      <c r="T36" s="10">
        <f>DEPOSITOS!M48</f>
        <v>0</v>
      </c>
      <c r="U36" s="9">
        <f>DEPOSITOS!C71</f>
        <v>0</v>
      </c>
      <c r="V36" s="10">
        <f>DEPOSITOS!G71</f>
        <v>0</v>
      </c>
      <c r="W36" s="12">
        <f>DEPOSITOS!L6</f>
        <v>0</v>
      </c>
      <c r="X36" s="12">
        <f>DEPOSITOS!C8</f>
        <v>0</v>
      </c>
      <c r="Y36" s="10">
        <f>DEPOSITOS!G8</f>
        <v>0</v>
      </c>
      <c r="Z36" s="10">
        <f>DEPOSITOS!J8</f>
        <v>0</v>
      </c>
    </row>
    <row r="37" spans="1:26" ht="12.75">
      <c r="A37" s="9">
        <f>DEPOSITOS!D5</f>
        <v>0</v>
      </c>
      <c r="B37" s="12">
        <f>DEPOSITOS!F5</f>
        <v>0</v>
      </c>
      <c r="C37" s="9">
        <f>DEPOSITOS!B6</f>
        <v>0</v>
      </c>
      <c r="D37" s="9">
        <f>DEPOSITOS!E6</f>
        <v>0</v>
      </c>
      <c r="E37" s="9">
        <f>DEPOSITOS!C9</f>
        <v>0</v>
      </c>
      <c r="F37" s="9">
        <f>DEPOSITOS!L8</f>
        <v>0</v>
      </c>
      <c r="G37" s="10">
        <f>DEPOSITOS!J9</f>
        <v>0</v>
      </c>
      <c r="H37" s="9">
        <f>DEPOSITOS!A49</f>
        <v>236</v>
      </c>
      <c r="I37" s="9" t="str">
        <f>DEPOSITOS!B49</f>
        <v>LORAZEPAM</v>
      </c>
      <c r="J37" s="9" t="str">
        <f>DEPOSITOS!C49</f>
        <v>2 mg</v>
      </c>
      <c r="K37" s="9" t="str">
        <f>DEPOSITOS!D49</f>
        <v>TABLETA</v>
      </c>
      <c r="L37" s="10">
        <f>DEPOSITOS!E49</f>
        <v>0</v>
      </c>
      <c r="M37" s="10">
        <f>DEPOSITOS!F49</f>
        <v>0</v>
      </c>
      <c r="N37" s="9">
        <f>DEPOSITOS!G49</f>
        <v>0</v>
      </c>
      <c r="O37" s="9">
        <f>DEPOSITOS!H49</f>
        <v>0</v>
      </c>
      <c r="P37" s="9">
        <f>DEPOSITOS!I49</f>
        <v>0</v>
      </c>
      <c r="Q37" s="9">
        <f>DEPOSITOS!J49</f>
        <v>0</v>
      </c>
      <c r="R37" s="9">
        <f>DEPOSITOS!K49</f>
        <v>0</v>
      </c>
      <c r="S37" s="10">
        <f>DEPOSITOS!L49</f>
        <v>0</v>
      </c>
      <c r="T37" s="10">
        <f>DEPOSITOS!M49</f>
        <v>0</v>
      </c>
      <c r="U37" s="9">
        <f>DEPOSITOS!C71</f>
        <v>0</v>
      </c>
      <c r="V37" s="10">
        <f>DEPOSITOS!G71</f>
        <v>0</v>
      </c>
      <c r="W37" s="12">
        <f>DEPOSITOS!L6</f>
        <v>0</v>
      </c>
      <c r="X37" s="12">
        <f>DEPOSITOS!C8</f>
        <v>0</v>
      </c>
      <c r="Y37" s="10">
        <f>DEPOSITOS!G8</f>
        <v>0</v>
      </c>
      <c r="Z37" s="10">
        <f>DEPOSITOS!J8</f>
        <v>0</v>
      </c>
    </row>
    <row r="38" spans="1:26" ht="12.75">
      <c r="A38" s="9">
        <f>DEPOSITOS!D5</f>
        <v>0</v>
      </c>
      <c r="B38" s="12">
        <f>DEPOSITOS!F5</f>
        <v>0</v>
      </c>
      <c r="C38" s="9">
        <f>DEPOSITOS!B6</f>
        <v>0</v>
      </c>
      <c r="D38" s="9">
        <f>DEPOSITOS!E6</f>
        <v>0</v>
      </c>
      <c r="E38" s="9">
        <f>DEPOSITOS!C9</f>
        <v>0</v>
      </c>
      <c r="F38" s="9">
        <f>DEPOSITOS!L8</f>
        <v>0</v>
      </c>
      <c r="G38" s="10">
        <f>DEPOSITOS!J9</f>
        <v>0</v>
      </c>
      <c r="H38" s="9">
        <f>DEPOSITOS!A50</f>
        <v>237</v>
      </c>
      <c r="I38" s="9" t="str">
        <f>DEPOSITOS!B50</f>
        <v>METILERGOMETRINA MALEATO</v>
      </c>
      <c r="J38" s="9" t="str">
        <f>DEPOSITOS!C50</f>
        <v>0.2 mg / 1 mL</v>
      </c>
      <c r="K38" s="9" t="str">
        <f>DEPOSITOS!D50</f>
        <v>SOLUCIÓN INYECTABLE</v>
      </c>
      <c r="L38" s="10">
        <f>DEPOSITOS!E50</f>
        <v>0</v>
      </c>
      <c r="M38" s="10">
        <f>DEPOSITOS!F50</f>
        <v>0</v>
      </c>
      <c r="N38" s="9">
        <f>DEPOSITOS!G50</f>
        <v>0</v>
      </c>
      <c r="O38" s="9">
        <f>DEPOSITOS!H50</f>
        <v>0</v>
      </c>
      <c r="P38" s="9">
        <f>DEPOSITOS!I50</f>
        <v>0</v>
      </c>
      <c r="Q38" s="9">
        <f>DEPOSITOS!J50</f>
        <v>0</v>
      </c>
      <c r="R38" s="9">
        <f>DEPOSITOS!K50</f>
        <v>0</v>
      </c>
      <c r="S38" s="10">
        <f>DEPOSITOS!L50</f>
        <v>0</v>
      </c>
      <c r="T38" s="10">
        <f>DEPOSITOS!M50</f>
        <v>0</v>
      </c>
      <c r="U38" s="9">
        <f>DEPOSITOS!C71</f>
        <v>0</v>
      </c>
      <c r="V38" s="10">
        <f>DEPOSITOS!G71</f>
        <v>0</v>
      </c>
      <c r="W38" s="12">
        <f>DEPOSITOS!L6</f>
        <v>0</v>
      </c>
      <c r="X38" s="12">
        <f>DEPOSITOS!C8</f>
        <v>0</v>
      </c>
      <c r="Y38" s="10">
        <f>DEPOSITOS!G8</f>
        <v>0</v>
      </c>
      <c r="Z38" s="10">
        <f>DEPOSITOS!J8</f>
        <v>0</v>
      </c>
    </row>
    <row r="39" spans="1:26" ht="12.75">
      <c r="A39" s="9">
        <f>DEPOSITOS!D5</f>
        <v>0</v>
      </c>
      <c r="B39" s="12">
        <f>DEPOSITOS!F5</f>
        <v>0</v>
      </c>
      <c r="C39" s="9">
        <f>DEPOSITOS!B6</f>
        <v>0</v>
      </c>
      <c r="D39" s="9">
        <f>DEPOSITOS!E6</f>
        <v>0</v>
      </c>
      <c r="E39" s="9">
        <f>DEPOSITOS!C9</f>
        <v>0</v>
      </c>
      <c r="F39" s="9">
        <f>DEPOSITOS!L8</f>
        <v>0</v>
      </c>
      <c r="G39" s="10">
        <f>DEPOSITOS!J9</f>
        <v>0</v>
      </c>
      <c r="H39" s="9">
        <f>DEPOSITOS!A51</f>
        <v>238</v>
      </c>
      <c r="I39" s="9" t="str">
        <f>DEPOSITOS!B51</f>
        <v>METILERGOMETRINA HIDROGENOMALEATO</v>
      </c>
      <c r="J39" s="9" t="str">
        <f>DEPOSITOS!C51</f>
        <v>0.125 mg</v>
      </c>
      <c r="K39" s="9" t="str">
        <f>DEPOSITOS!D51</f>
        <v>GRAGEA</v>
      </c>
      <c r="L39" s="10">
        <f>DEPOSITOS!E51</f>
        <v>0</v>
      </c>
      <c r="M39" s="10">
        <f>DEPOSITOS!F51</f>
        <v>0</v>
      </c>
      <c r="N39" s="9">
        <f>DEPOSITOS!G51</f>
        <v>0</v>
      </c>
      <c r="O39" s="9">
        <f>DEPOSITOS!H51</f>
        <v>0</v>
      </c>
      <c r="P39" s="9">
        <f>DEPOSITOS!I51</f>
        <v>0</v>
      </c>
      <c r="Q39" s="9">
        <f>DEPOSITOS!J51</f>
        <v>0</v>
      </c>
      <c r="R39" s="9">
        <f>DEPOSITOS!K51</f>
        <v>0</v>
      </c>
      <c r="S39" s="10">
        <f>DEPOSITOS!L51</f>
        <v>0</v>
      </c>
      <c r="T39" s="10">
        <f>DEPOSITOS!M51</f>
        <v>0</v>
      </c>
      <c r="U39" s="9">
        <f>DEPOSITOS!C71</f>
        <v>0</v>
      </c>
      <c r="V39" s="10">
        <f>DEPOSITOS!G71</f>
        <v>0</v>
      </c>
      <c r="W39" s="12">
        <f>DEPOSITOS!L6</f>
        <v>0</v>
      </c>
      <c r="X39" s="12">
        <f>DEPOSITOS!C8</f>
        <v>0</v>
      </c>
      <c r="Y39" s="10">
        <f>DEPOSITOS!G8</f>
        <v>0</v>
      </c>
      <c r="Z39" s="10">
        <f>DEPOSITOS!J8</f>
        <v>0</v>
      </c>
    </row>
    <row r="40" spans="1:26" ht="12.75">
      <c r="A40" s="9">
        <f>DEPOSITOS!D5</f>
        <v>0</v>
      </c>
      <c r="B40" s="12">
        <f>DEPOSITOS!F5</f>
        <v>0</v>
      </c>
      <c r="C40" s="9">
        <f>DEPOSITOS!B6</f>
        <v>0</v>
      </c>
      <c r="D40" s="9">
        <f>DEPOSITOS!E6</f>
        <v>0</v>
      </c>
      <c r="E40" s="9">
        <f>DEPOSITOS!C9</f>
        <v>0</v>
      </c>
      <c r="F40" s="9">
        <f>DEPOSITOS!L8</f>
        <v>0</v>
      </c>
      <c r="G40" s="10">
        <f>DEPOSITOS!J9</f>
        <v>0</v>
      </c>
      <c r="H40" s="9">
        <f>DEPOSITOS!A52</f>
        <v>239</v>
      </c>
      <c r="I40" s="9" t="str">
        <f>DEPOSITOS!B52</f>
        <v>MIDAZOLAM  CLORHIDRATO   (HI)</v>
      </c>
      <c r="J40" s="9" t="str">
        <f>DEPOSITOS!C52</f>
        <v>5 mg / 1 mL</v>
      </c>
      <c r="K40" s="9" t="str">
        <f>DEPOSITOS!D52</f>
        <v>SOLUCIÓN INYECTABLE</v>
      </c>
      <c r="L40" s="10">
        <f>DEPOSITOS!E52</f>
        <v>0</v>
      </c>
      <c r="M40" s="10">
        <f>DEPOSITOS!F52</f>
        <v>0</v>
      </c>
      <c r="N40" s="9">
        <f>DEPOSITOS!G52</f>
        <v>0</v>
      </c>
      <c r="O40" s="9">
        <f>DEPOSITOS!H52</f>
        <v>0</v>
      </c>
      <c r="P40" s="9">
        <f>DEPOSITOS!I52</f>
        <v>0</v>
      </c>
      <c r="Q40" s="9">
        <f>DEPOSITOS!J52</f>
        <v>0</v>
      </c>
      <c r="R40" s="9">
        <f>DEPOSITOS!K52</f>
        <v>0</v>
      </c>
      <c r="S40" s="10">
        <f>DEPOSITOS!L52</f>
        <v>0</v>
      </c>
      <c r="T40" s="10">
        <f>DEPOSITOS!M52</f>
        <v>0</v>
      </c>
      <c r="U40" s="9">
        <f>DEPOSITOS!C71</f>
        <v>0</v>
      </c>
      <c r="V40" s="10">
        <f>DEPOSITOS!G71</f>
        <v>0</v>
      </c>
      <c r="W40" s="12">
        <f>DEPOSITOS!L6</f>
        <v>0</v>
      </c>
      <c r="X40" s="12">
        <f>DEPOSITOS!C8</f>
        <v>0</v>
      </c>
      <c r="Y40" s="10">
        <f>DEPOSITOS!G8</f>
        <v>0</v>
      </c>
      <c r="Z40" s="10">
        <f>DEPOSITOS!J8</f>
        <v>0</v>
      </c>
    </row>
    <row r="41" spans="1:26" ht="12.75">
      <c r="A41" s="9">
        <f>DEPOSITOS!D5</f>
        <v>0</v>
      </c>
      <c r="B41" s="12">
        <f>DEPOSITOS!F5</f>
        <v>0</v>
      </c>
      <c r="C41" s="9">
        <f>DEPOSITOS!B6</f>
        <v>0</v>
      </c>
      <c r="D41" s="9">
        <f>DEPOSITOS!E6</f>
        <v>0</v>
      </c>
      <c r="E41" s="9">
        <f>DEPOSITOS!C9</f>
        <v>0</v>
      </c>
      <c r="F41" s="9">
        <f>DEPOSITOS!L8</f>
        <v>0</v>
      </c>
      <c r="G41" s="10">
        <f>DEPOSITOS!J9</f>
        <v>0</v>
      </c>
      <c r="H41" s="9">
        <f>DEPOSITOS!A53</f>
        <v>240</v>
      </c>
      <c r="I41" s="9" t="str">
        <f>DEPOSITOS!B53</f>
        <v>MIDAZOLAM  CLORHIDRATO   (HI)</v>
      </c>
      <c r="J41" s="9" t="str">
        <f>DEPOSITOS!C53</f>
        <v>5 mg / 5 mL</v>
      </c>
      <c r="K41" s="9" t="str">
        <f>DEPOSITOS!D53</f>
        <v>SOLUCIÓN INYECTABLE</v>
      </c>
      <c r="L41" s="10">
        <f>DEPOSITOS!E53</f>
        <v>0</v>
      </c>
      <c r="M41" s="10">
        <f>DEPOSITOS!F53</f>
        <v>0</v>
      </c>
      <c r="N41" s="9">
        <f>DEPOSITOS!G53</f>
        <v>0</v>
      </c>
      <c r="O41" s="9">
        <f>DEPOSITOS!H53</f>
        <v>0</v>
      </c>
      <c r="P41" s="9">
        <f>DEPOSITOS!I53</f>
        <v>0</v>
      </c>
      <c r="Q41" s="9">
        <f>DEPOSITOS!J53</f>
        <v>0</v>
      </c>
      <c r="R41" s="9">
        <f>DEPOSITOS!K53</f>
        <v>0</v>
      </c>
      <c r="S41" s="10">
        <f>DEPOSITOS!L53</f>
        <v>0</v>
      </c>
      <c r="T41" s="10">
        <f>DEPOSITOS!M53</f>
        <v>0</v>
      </c>
      <c r="U41" s="9">
        <f>DEPOSITOS!C71</f>
        <v>0</v>
      </c>
      <c r="V41" s="10">
        <f>DEPOSITOS!G71</f>
        <v>0</v>
      </c>
      <c r="W41" s="12">
        <f>DEPOSITOS!L6</f>
        <v>0</v>
      </c>
      <c r="X41" s="12">
        <f>DEPOSITOS!C8</f>
        <v>0</v>
      </c>
      <c r="Y41" s="10">
        <f>DEPOSITOS!G8</f>
        <v>0</v>
      </c>
      <c r="Z41" s="10">
        <f>DEPOSITOS!J8</f>
        <v>0</v>
      </c>
    </row>
    <row r="42" spans="1:26" ht="12.75">
      <c r="A42" s="9">
        <f>DEPOSITOS!D5</f>
        <v>0</v>
      </c>
      <c r="B42" s="12">
        <f>DEPOSITOS!F5</f>
        <v>0</v>
      </c>
      <c r="C42" s="9">
        <f>DEPOSITOS!B6</f>
        <v>0</v>
      </c>
      <c r="D42" s="9">
        <f>DEPOSITOS!E6</f>
        <v>0</v>
      </c>
      <c r="E42" s="9">
        <f>DEPOSITOS!C9</f>
        <v>0</v>
      </c>
      <c r="F42" s="9">
        <f>DEPOSITOS!L8</f>
        <v>0</v>
      </c>
      <c r="G42" s="10">
        <f>DEPOSITOS!J9</f>
        <v>0</v>
      </c>
      <c r="H42" s="9">
        <f>DEPOSITOS!A54</f>
        <v>241</v>
      </c>
      <c r="I42" s="9" t="str">
        <f>DEPOSITOS!B54</f>
        <v>MIDAZOLAM  CLORHIDRATO   (HI)</v>
      </c>
      <c r="J42" s="9" t="str">
        <f>DEPOSITOS!C54</f>
        <v>15 mg / 3 mL</v>
      </c>
      <c r="K42" s="9" t="str">
        <f>DEPOSITOS!D54</f>
        <v>SOLUCIÓN INYECTABLE</v>
      </c>
      <c r="L42" s="10">
        <f>DEPOSITOS!E54</f>
        <v>0</v>
      </c>
      <c r="M42" s="10">
        <f>DEPOSITOS!F54</f>
        <v>0</v>
      </c>
      <c r="N42" s="9">
        <f>DEPOSITOS!G54</f>
        <v>0</v>
      </c>
      <c r="O42" s="9">
        <f>DEPOSITOS!H54</f>
        <v>0</v>
      </c>
      <c r="P42" s="9">
        <f>DEPOSITOS!I54</f>
        <v>0</v>
      </c>
      <c r="Q42" s="9">
        <f>DEPOSITOS!J54</f>
        <v>0</v>
      </c>
      <c r="R42" s="9">
        <f>DEPOSITOS!K54</f>
        <v>0</v>
      </c>
      <c r="S42" s="10">
        <f>DEPOSITOS!L54</f>
        <v>0</v>
      </c>
      <c r="T42" s="10">
        <f>DEPOSITOS!M54</f>
        <v>0</v>
      </c>
      <c r="U42" s="9">
        <f>DEPOSITOS!C71</f>
        <v>0</v>
      </c>
      <c r="V42" s="10">
        <f>DEPOSITOS!G71</f>
        <v>0</v>
      </c>
      <c r="W42" s="12">
        <f>DEPOSITOS!L6</f>
        <v>0</v>
      </c>
      <c r="X42" s="12">
        <f>DEPOSITOS!C8</f>
        <v>0</v>
      </c>
      <c r="Y42" s="10">
        <f>DEPOSITOS!G8</f>
        <v>0</v>
      </c>
      <c r="Z42" s="10">
        <f>DEPOSITOS!J8</f>
        <v>0</v>
      </c>
    </row>
    <row r="43" spans="1:26" ht="12.75">
      <c r="A43" s="9">
        <f>DEPOSITOS!D5</f>
        <v>0</v>
      </c>
      <c r="B43" s="12">
        <f>DEPOSITOS!F5</f>
        <v>0</v>
      </c>
      <c r="C43" s="9">
        <f>DEPOSITOS!B6</f>
        <v>0</v>
      </c>
      <c r="D43" s="9">
        <f>DEPOSITOS!E6</f>
        <v>0</v>
      </c>
      <c r="E43" s="9">
        <f>DEPOSITOS!C9</f>
        <v>0</v>
      </c>
      <c r="F43" s="9">
        <f>DEPOSITOS!L8</f>
        <v>0</v>
      </c>
      <c r="G43" s="10">
        <f>DEPOSITOS!J9</f>
        <v>0</v>
      </c>
      <c r="H43" s="9">
        <f>DEPOSITOS!A55</f>
        <v>242</v>
      </c>
      <c r="I43" s="9" t="str">
        <f>DEPOSITOS!B55</f>
        <v>MIDAZOLAM  CLORHIDRATO   (HI)</v>
      </c>
      <c r="J43" s="9" t="str">
        <f>DEPOSITOS!C55</f>
        <v>50 mg / 10 mL</v>
      </c>
      <c r="K43" s="9" t="str">
        <f>DEPOSITOS!D55</f>
        <v>SOLUCIÓN INYECTABLE</v>
      </c>
      <c r="L43" s="10">
        <f>DEPOSITOS!E55</f>
        <v>0</v>
      </c>
      <c r="M43" s="10">
        <f>DEPOSITOS!F55</f>
        <v>0</v>
      </c>
      <c r="N43" s="9">
        <f>DEPOSITOS!G55</f>
        <v>0</v>
      </c>
      <c r="O43" s="9">
        <f>DEPOSITOS!H55</f>
        <v>0</v>
      </c>
      <c r="P43" s="9">
        <f>DEPOSITOS!I55</f>
        <v>0</v>
      </c>
      <c r="Q43" s="9">
        <f>DEPOSITOS!J55</f>
        <v>0</v>
      </c>
      <c r="R43" s="9">
        <f>DEPOSITOS!K55</f>
        <v>0</v>
      </c>
      <c r="S43" s="10">
        <f>DEPOSITOS!L55</f>
        <v>0</v>
      </c>
      <c r="T43" s="10">
        <f>DEPOSITOS!M55</f>
        <v>0</v>
      </c>
      <c r="U43" s="9">
        <f>DEPOSITOS!C71</f>
        <v>0</v>
      </c>
      <c r="V43" s="10">
        <f>DEPOSITOS!G71</f>
        <v>0</v>
      </c>
      <c r="W43" s="12">
        <f>DEPOSITOS!L6</f>
        <v>0</v>
      </c>
      <c r="X43" s="12">
        <f>DEPOSITOS!C8</f>
        <v>0</v>
      </c>
      <c r="Y43" s="10">
        <f>DEPOSITOS!G8</f>
        <v>0</v>
      </c>
      <c r="Z43" s="10">
        <f>DEPOSITOS!J8</f>
        <v>0</v>
      </c>
    </row>
    <row r="44" spans="1:26" ht="12.75">
      <c r="A44" s="9">
        <f>DEPOSITOS!D5</f>
        <v>0</v>
      </c>
      <c r="B44" s="12">
        <f>DEPOSITOS!F5</f>
        <v>0</v>
      </c>
      <c r="C44" s="9">
        <f>DEPOSITOS!B6</f>
        <v>0</v>
      </c>
      <c r="D44" s="9">
        <f>DEPOSITOS!E6</f>
        <v>0</v>
      </c>
      <c r="E44" s="9">
        <f>DEPOSITOS!C9</f>
        <v>0</v>
      </c>
      <c r="F44" s="9">
        <f>DEPOSITOS!L8</f>
        <v>0</v>
      </c>
      <c r="G44" s="10">
        <f>DEPOSITOS!J9</f>
        <v>0</v>
      </c>
      <c r="H44" s="9">
        <f>DEPOSITOS!A56</f>
        <v>243</v>
      </c>
      <c r="I44" s="9" t="str">
        <f>DEPOSITOS!B56</f>
        <v>MIDAZOLAM MALEATO</v>
      </c>
      <c r="J44" s="9" t="str">
        <f>DEPOSITOS!C56</f>
        <v>7.5 mg</v>
      </c>
      <c r="K44" s="9" t="str">
        <f>DEPOSITOS!D56</f>
        <v>TABLETA</v>
      </c>
      <c r="L44" s="10">
        <f>DEPOSITOS!E56</f>
        <v>0</v>
      </c>
      <c r="M44" s="10">
        <f>DEPOSITOS!F56</f>
        <v>0</v>
      </c>
      <c r="N44" s="9">
        <f>DEPOSITOS!G56</f>
        <v>0</v>
      </c>
      <c r="O44" s="9">
        <f>DEPOSITOS!H56</f>
        <v>0</v>
      </c>
      <c r="P44" s="9">
        <f>DEPOSITOS!I56</f>
        <v>0</v>
      </c>
      <c r="Q44" s="9">
        <f>DEPOSITOS!J56</f>
        <v>0</v>
      </c>
      <c r="R44" s="9">
        <f>DEPOSITOS!K56</f>
        <v>0</v>
      </c>
      <c r="S44" s="10">
        <f>DEPOSITOS!L56</f>
        <v>0</v>
      </c>
      <c r="T44" s="10">
        <f>DEPOSITOS!M56</f>
        <v>0</v>
      </c>
      <c r="U44" s="9">
        <f>DEPOSITOS!C71</f>
        <v>0</v>
      </c>
      <c r="V44" s="10">
        <f>DEPOSITOS!G71</f>
        <v>0</v>
      </c>
      <c r="W44" s="12">
        <f>DEPOSITOS!L6</f>
        <v>0</v>
      </c>
      <c r="X44" s="12">
        <f>DEPOSITOS!C8</f>
        <v>0</v>
      </c>
      <c r="Y44" s="10">
        <f>DEPOSITOS!G8</f>
        <v>0</v>
      </c>
      <c r="Z44" s="10">
        <f>DEPOSITOS!J8</f>
        <v>0</v>
      </c>
    </row>
    <row r="45" spans="1:26" ht="12.75">
      <c r="A45" s="9">
        <f>DEPOSITOS!D5</f>
        <v>0</v>
      </c>
      <c r="B45" s="12">
        <f>DEPOSITOS!F5</f>
        <v>0</v>
      </c>
      <c r="C45" s="9">
        <f>DEPOSITOS!B6</f>
        <v>0</v>
      </c>
      <c r="D45" s="9">
        <f>DEPOSITOS!E6</f>
        <v>0</v>
      </c>
      <c r="E45" s="9">
        <f>DEPOSITOS!C9</f>
        <v>0</v>
      </c>
      <c r="F45" s="9">
        <f>DEPOSITOS!L8</f>
        <v>0</v>
      </c>
      <c r="G45" s="10">
        <f>DEPOSITOS!J9</f>
        <v>0</v>
      </c>
      <c r="H45" s="9">
        <f>DEPOSITOS!A57</f>
        <v>244</v>
      </c>
      <c r="I45" s="9" t="str">
        <f>DEPOSITOS!B57</f>
        <v>OXICODONA CLORHIDRATO</v>
      </c>
      <c r="J45" s="9" t="str">
        <f>DEPOSITOS!C57</f>
        <v>10 mg</v>
      </c>
      <c r="K45" s="9" t="str">
        <f>DEPOSITOS!D57</f>
        <v>TABLETA LIBERACIÓN MODIFICADA</v>
      </c>
      <c r="L45" s="10">
        <f>DEPOSITOS!E57</f>
        <v>0</v>
      </c>
      <c r="M45" s="10">
        <f>DEPOSITOS!F57</f>
        <v>0</v>
      </c>
      <c r="N45" s="9">
        <f>DEPOSITOS!G57</f>
        <v>0</v>
      </c>
      <c r="O45" s="9">
        <f>DEPOSITOS!H57</f>
        <v>0</v>
      </c>
      <c r="P45" s="9">
        <f>DEPOSITOS!I57</f>
        <v>0</v>
      </c>
      <c r="Q45" s="9">
        <f>DEPOSITOS!J57</f>
        <v>0</v>
      </c>
      <c r="R45" s="9">
        <f>DEPOSITOS!K57</f>
        <v>0</v>
      </c>
      <c r="S45" s="10">
        <f>DEPOSITOS!L57</f>
        <v>0</v>
      </c>
      <c r="T45" s="10">
        <f>DEPOSITOS!M57</f>
        <v>0</v>
      </c>
      <c r="U45" s="9">
        <f>DEPOSITOS!C71</f>
        <v>0</v>
      </c>
      <c r="V45" s="10">
        <f>DEPOSITOS!G71</f>
        <v>0</v>
      </c>
      <c r="W45" s="12">
        <f>DEPOSITOS!L6</f>
        <v>0</v>
      </c>
      <c r="X45" s="12">
        <f>DEPOSITOS!C8</f>
        <v>0</v>
      </c>
      <c r="Y45" s="10">
        <f>DEPOSITOS!G8</f>
        <v>0</v>
      </c>
      <c r="Z45" s="10">
        <f>DEPOSITOS!J8</f>
        <v>0</v>
      </c>
    </row>
    <row r="46" spans="1:26" ht="12.75">
      <c r="A46" s="9">
        <f>DEPOSITOS!D5</f>
        <v>0</v>
      </c>
      <c r="B46" s="12">
        <f>DEPOSITOS!F5</f>
        <v>0</v>
      </c>
      <c r="C46" s="9">
        <f>DEPOSITOS!B6</f>
        <v>0</v>
      </c>
      <c r="D46" s="9">
        <f>DEPOSITOS!E6</f>
        <v>0</v>
      </c>
      <c r="E46" s="9">
        <f>DEPOSITOS!C9</f>
        <v>0</v>
      </c>
      <c r="F46" s="9">
        <f>DEPOSITOS!L8</f>
        <v>0</v>
      </c>
      <c r="G46" s="10">
        <f>DEPOSITOS!J9</f>
        <v>0</v>
      </c>
      <c r="H46" s="9">
        <f>DEPOSITOS!A58</f>
        <v>245</v>
      </c>
      <c r="I46" s="9" t="str">
        <f>DEPOSITOS!B58</f>
        <v>OXICODONA CLORHIDRATO</v>
      </c>
      <c r="J46" s="9" t="str">
        <f>DEPOSITOS!C58</f>
        <v>20 mg</v>
      </c>
      <c r="K46" s="9" t="str">
        <f>DEPOSITOS!D58</f>
        <v>TABLETA LIBERACIÓN MODIFICADA</v>
      </c>
      <c r="L46" s="10">
        <f>DEPOSITOS!E58</f>
        <v>0</v>
      </c>
      <c r="M46" s="10">
        <f>DEPOSITOS!F58</f>
        <v>0</v>
      </c>
      <c r="N46" s="9">
        <f>DEPOSITOS!G58</f>
        <v>0</v>
      </c>
      <c r="O46" s="9">
        <f>DEPOSITOS!H58</f>
        <v>0</v>
      </c>
      <c r="P46" s="9">
        <f>DEPOSITOS!I58</f>
        <v>0</v>
      </c>
      <c r="Q46" s="9">
        <f>DEPOSITOS!J58</f>
        <v>0</v>
      </c>
      <c r="R46" s="9">
        <f>DEPOSITOS!K58</f>
        <v>0</v>
      </c>
      <c r="S46" s="10">
        <f>DEPOSITOS!L58</f>
        <v>0</v>
      </c>
      <c r="T46" s="10">
        <f>DEPOSITOS!M58</f>
        <v>0</v>
      </c>
      <c r="U46" s="9">
        <f>DEPOSITOS!C71</f>
        <v>0</v>
      </c>
      <c r="V46" s="10">
        <f>DEPOSITOS!G71</f>
        <v>0</v>
      </c>
      <c r="W46" s="12">
        <f>DEPOSITOS!L6</f>
        <v>0</v>
      </c>
      <c r="X46" s="12">
        <f>DEPOSITOS!C8</f>
        <v>0</v>
      </c>
      <c r="Y46" s="10">
        <f>DEPOSITOS!G8</f>
        <v>0</v>
      </c>
      <c r="Z46" s="10">
        <f>DEPOSITOS!J8</f>
        <v>0</v>
      </c>
    </row>
    <row r="47" spans="1:26" ht="12.75">
      <c r="A47" s="9">
        <f>DEPOSITOS!D5</f>
        <v>0</v>
      </c>
      <c r="B47" s="12">
        <f>DEPOSITOS!F5</f>
        <v>0</v>
      </c>
      <c r="C47" s="9">
        <f>DEPOSITOS!B6</f>
        <v>0</v>
      </c>
      <c r="D47" s="9">
        <f>DEPOSITOS!E6</f>
        <v>0</v>
      </c>
      <c r="E47" s="9">
        <f>DEPOSITOS!C9</f>
        <v>0</v>
      </c>
      <c r="F47" s="9">
        <f>DEPOSITOS!L8</f>
        <v>0</v>
      </c>
      <c r="G47" s="10">
        <f>DEPOSITOS!J9</f>
        <v>0</v>
      </c>
      <c r="H47" s="9">
        <f>DEPOSITOS!A59</f>
        <v>246</v>
      </c>
      <c r="I47" s="9" t="str">
        <f>DEPOSITOS!B59</f>
        <v>OXICODONA CLORHIDRATO</v>
      </c>
      <c r="J47" s="9" t="str">
        <f>DEPOSITOS!C59</f>
        <v>40 mg</v>
      </c>
      <c r="K47" s="9" t="str">
        <f>DEPOSITOS!D59</f>
        <v>TABLETA LIBERACIÓN MODIFICADA</v>
      </c>
      <c r="L47" s="10">
        <f>DEPOSITOS!E59</f>
        <v>0</v>
      </c>
      <c r="M47" s="10">
        <f>DEPOSITOS!F59</f>
        <v>0</v>
      </c>
      <c r="N47" s="9">
        <f>DEPOSITOS!G59</f>
        <v>0</v>
      </c>
      <c r="O47" s="9">
        <f>DEPOSITOS!H59</f>
        <v>0</v>
      </c>
      <c r="P47" s="9">
        <f>DEPOSITOS!I59</f>
        <v>0</v>
      </c>
      <c r="Q47" s="9">
        <f>DEPOSITOS!J59</f>
        <v>0</v>
      </c>
      <c r="R47" s="9">
        <f>DEPOSITOS!K59</f>
        <v>0</v>
      </c>
      <c r="S47" s="10">
        <f>DEPOSITOS!L59</f>
        <v>0</v>
      </c>
      <c r="T47" s="10">
        <f>DEPOSITOS!M59</f>
        <v>0</v>
      </c>
      <c r="U47" s="9">
        <f>DEPOSITOS!C71</f>
        <v>0</v>
      </c>
      <c r="V47" s="10">
        <f>DEPOSITOS!G71</f>
        <v>0</v>
      </c>
      <c r="W47" s="12">
        <f>DEPOSITOS!L6</f>
        <v>0</v>
      </c>
      <c r="X47" s="12">
        <f>DEPOSITOS!C8</f>
        <v>0</v>
      </c>
      <c r="Y47" s="10">
        <f>DEPOSITOS!G8</f>
        <v>0</v>
      </c>
      <c r="Z47" s="10">
        <f>DEPOSITOS!J8</f>
        <v>0</v>
      </c>
    </row>
    <row r="48" spans="1:26" ht="12.75">
      <c r="A48" s="9">
        <f>DEPOSITOS!D5</f>
        <v>0</v>
      </c>
      <c r="B48" s="12">
        <f>DEPOSITOS!F5</f>
        <v>0</v>
      </c>
      <c r="C48" s="9">
        <f>DEPOSITOS!B6</f>
        <v>0</v>
      </c>
      <c r="D48" s="9">
        <f>DEPOSITOS!E6</f>
        <v>0</v>
      </c>
      <c r="E48" s="9">
        <f>DEPOSITOS!C9</f>
        <v>0</v>
      </c>
      <c r="F48" s="9">
        <f>DEPOSITOS!L8</f>
        <v>0</v>
      </c>
      <c r="G48" s="10">
        <f>DEPOSITOS!J9</f>
        <v>0</v>
      </c>
      <c r="H48" s="9">
        <f>DEPOSITOS!A60</f>
        <v>247</v>
      </c>
      <c r="I48" s="9" t="str">
        <f>DEPOSITOS!B60</f>
        <v>OXITOCINA  (IH)</v>
      </c>
      <c r="J48" s="9" t="str">
        <f>DEPOSITOS!C60</f>
        <v>5 UI / 1 mL</v>
      </c>
      <c r="K48" s="9" t="str">
        <f>DEPOSITOS!D60</f>
        <v>SOLUCIÓN INYECTABLE</v>
      </c>
      <c r="L48" s="10">
        <f>DEPOSITOS!E60</f>
        <v>0</v>
      </c>
      <c r="M48" s="10">
        <f>DEPOSITOS!F60</f>
        <v>0</v>
      </c>
      <c r="N48" s="9">
        <f>DEPOSITOS!G60</f>
        <v>0</v>
      </c>
      <c r="O48" s="9">
        <f>DEPOSITOS!H60</f>
        <v>0</v>
      </c>
      <c r="P48" s="9">
        <f>DEPOSITOS!I60</f>
        <v>0</v>
      </c>
      <c r="Q48" s="9">
        <f>DEPOSITOS!J60</f>
        <v>0</v>
      </c>
      <c r="R48" s="9">
        <f>DEPOSITOS!K60</f>
        <v>0</v>
      </c>
      <c r="S48" s="10">
        <f>DEPOSITOS!L60</f>
        <v>0</v>
      </c>
      <c r="T48" s="10">
        <f>DEPOSITOS!M60</f>
        <v>0</v>
      </c>
      <c r="U48" s="9">
        <f>DEPOSITOS!C71</f>
        <v>0</v>
      </c>
      <c r="V48" s="10">
        <f>DEPOSITOS!G71</f>
        <v>0</v>
      </c>
      <c r="W48" s="12">
        <f>DEPOSITOS!L6</f>
        <v>0</v>
      </c>
      <c r="X48" s="12">
        <f>DEPOSITOS!C8</f>
        <v>0</v>
      </c>
      <c r="Y48" s="10">
        <f>DEPOSITOS!G8</f>
        <v>0</v>
      </c>
      <c r="Z48" s="10">
        <f>DEPOSITOS!J8</f>
        <v>0</v>
      </c>
    </row>
    <row r="49" spans="1:26" ht="12.75">
      <c r="A49" s="9">
        <f>DEPOSITOS!D5</f>
        <v>0</v>
      </c>
      <c r="B49" s="12">
        <f>DEPOSITOS!F5</f>
        <v>0</v>
      </c>
      <c r="C49" s="9">
        <f>DEPOSITOS!B6</f>
        <v>0</v>
      </c>
      <c r="D49" s="9">
        <f>DEPOSITOS!E6</f>
        <v>0</v>
      </c>
      <c r="E49" s="9">
        <f>DEPOSITOS!C9</f>
        <v>0</v>
      </c>
      <c r="F49" s="9">
        <f>DEPOSITOS!L8</f>
        <v>0</v>
      </c>
      <c r="G49" s="10">
        <f>DEPOSITOS!J9</f>
        <v>0</v>
      </c>
      <c r="H49" s="9">
        <f>DEPOSITOS!A61</f>
        <v>248</v>
      </c>
      <c r="I49" s="9" t="str">
        <f>DEPOSITOS!B61</f>
        <v>OXITOCINA  (IH)</v>
      </c>
      <c r="J49" s="9" t="str">
        <f>DEPOSITOS!C61</f>
        <v>10 UI / 1 mL</v>
      </c>
      <c r="K49" s="9" t="str">
        <f>DEPOSITOS!D61</f>
        <v>SOLUCIÓN INYECTABLE</v>
      </c>
      <c r="L49" s="10">
        <f>DEPOSITOS!E61</f>
        <v>0</v>
      </c>
      <c r="M49" s="10">
        <f>DEPOSITOS!F61</f>
        <v>0</v>
      </c>
      <c r="N49" s="9">
        <f>DEPOSITOS!G61</f>
        <v>0</v>
      </c>
      <c r="O49" s="9">
        <f>DEPOSITOS!H61</f>
        <v>0</v>
      </c>
      <c r="P49" s="9">
        <f>DEPOSITOS!I61</f>
        <v>0</v>
      </c>
      <c r="Q49" s="9">
        <f>DEPOSITOS!J61</f>
        <v>0</v>
      </c>
      <c r="R49" s="9">
        <f>DEPOSITOS!K61</f>
        <v>0</v>
      </c>
      <c r="S49" s="10">
        <f>DEPOSITOS!L61</f>
        <v>0</v>
      </c>
      <c r="T49" s="10">
        <f>DEPOSITOS!M61</f>
        <v>0</v>
      </c>
      <c r="U49" s="9">
        <f>DEPOSITOS!C71</f>
        <v>0</v>
      </c>
      <c r="V49" s="10">
        <f>DEPOSITOS!G71</f>
        <v>0</v>
      </c>
      <c r="W49" s="12">
        <f>DEPOSITOS!L6</f>
        <v>0</v>
      </c>
      <c r="X49" s="12">
        <f>DEPOSITOS!C8</f>
        <v>0</v>
      </c>
      <c r="Y49" s="10">
        <f>DEPOSITOS!G8</f>
        <v>0</v>
      </c>
      <c r="Z49" s="10">
        <f>DEPOSITOS!J8</f>
        <v>0</v>
      </c>
    </row>
    <row r="50" spans="1:26" ht="12.75">
      <c r="A50" s="9">
        <f>DEPOSITOS!D5</f>
        <v>0</v>
      </c>
      <c r="B50" s="12">
        <f>DEPOSITOS!F5</f>
        <v>0</v>
      </c>
      <c r="C50" s="9">
        <f>DEPOSITOS!B6</f>
        <v>0</v>
      </c>
      <c r="D50" s="9">
        <f>DEPOSITOS!E6</f>
        <v>0</v>
      </c>
      <c r="E50" s="9">
        <f>DEPOSITOS!C9</f>
        <v>0</v>
      </c>
      <c r="F50" s="9">
        <f>DEPOSITOS!L8</f>
        <v>0</v>
      </c>
      <c r="G50" s="10">
        <f>DEPOSITOS!J9</f>
        <v>0</v>
      </c>
      <c r="H50" s="9">
        <f>DEPOSITOS!A62</f>
        <v>249</v>
      </c>
      <c r="I50" s="9" t="str">
        <f>DEPOSITOS!B62</f>
        <v>REMIFENTANILO CLORHIDRATO  (HI)</v>
      </c>
      <c r="J50" s="9" t="str">
        <f>DEPOSITOS!C62</f>
        <v>1 mg</v>
      </c>
      <c r="K50" s="9" t="str">
        <f>DEPOSITOS!D62</f>
        <v>POLVO PARA RECONSTITUIR A SOLUCIÓN INYECTABLE</v>
      </c>
      <c r="L50" s="10">
        <f>DEPOSITOS!E62</f>
        <v>0</v>
      </c>
      <c r="M50" s="10">
        <f>DEPOSITOS!F62</f>
        <v>0</v>
      </c>
      <c r="N50" s="9">
        <f>DEPOSITOS!G62</f>
        <v>0</v>
      </c>
      <c r="O50" s="9">
        <f>DEPOSITOS!H62</f>
        <v>0</v>
      </c>
      <c r="P50" s="9">
        <f>DEPOSITOS!I62</f>
        <v>0</v>
      </c>
      <c r="Q50" s="9">
        <f>DEPOSITOS!J62</f>
        <v>0</v>
      </c>
      <c r="R50" s="9">
        <f>DEPOSITOS!K62</f>
        <v>0</v>
      </c>
      <c r="S50" s="10">
        <f>DEPOSITOS!L62</f>
        <v>0</v>
      </c>
      <c r="T50" s="10">
        <f>DEPOSITOS!M62</f>
        <v>0</v>
      </c>
      <c r="U50" s="9">
        <f>DEPOSITOS!C71</f>
        <v>0</v>
      </c>
      <c r="V50" s="10">
        <f>DEPOSITOS!G71</f>
        <v>0</v>
      </c>
      <c r="W50" s="12">
        <f>DEPOSITOS!L6</f>
        <v>0</v>
      </c>
      <c r="X50" s="12">
        <f>DEPOSITOS!C8</f>
        <v>0</v>
      </c>
      <c r="Y50" s="10">
        <f>DEPOSITOS!G8</f>
        <v>0</v>
      </c>
      <c r="Z50" s="10">
        <f>DEPOSITOS!J8</f>
        <v>0</v>
      </c>
    </row>
    <row r="51" spans="1:26" ht="12.75">
      <c r="A51" s="9">
        <f>DEPOSITOS!D5</f>
        <v>0</v>
      </c>
      <c r="B51" s="12">
        <f>DEPOSITOS!F5</f>
        <v>0</v>
      </c>
      <c r="C51" s="9">
        <f>DEPOSITOS!B6</f>
        <v>0</v>
      </c>
      <c r="D51" s="9">
        <f>DEPOSITOS!E6</f>
        <v>0</v>
      </c>
      <c r="E51" s="9">
        <f>DEPOSITOS!C9</f>
        <v>0</v>
      </c>
      <c r="F51" s="9">
        <f>DEPOSITOS!L8</f>
        <v>0</v>
      </c>
      <c r="G51" s="10">
        <f>DEPOSITOS!J9</f>
        <v>0</v>
      </c>
      <c r="H51" s="9">
        <f>DEPOSITOS!A63</f>
        <v>250</v>
      </c>
      <c r="I51" s="9" t="str">
        <f>DEPOSITOS!B63</f>
        <v>REMIFENTANILO CLORHIDRATO  (HI)</v>
      </c>
      <c r="J51" s="9" t="str">
        <f>DEPOSITOS!C63</f>
        <v>2 mg</v>
      </c>
      <c r="K51" s="9" t="str">
        <f>DEPOSITOS!D63</f>
        <v>POLVO PARA RECONSTITUIR A SOLUCIÓN INYECTABLE</v>
      </c>
      <c r="L51" s="10">
        <f>DEPOSITOS!E63</f>
        <v>0</v>
      </c>
      <c r="M51" s="10">
        <f>DEPOSITOS!F63</f>
        <v>0</v>
      </c>
      <c r="N51" s="9">
        <f>DEPOSITOS!G63</f>
        <v>0</v>
      </c>
      <c r="O51" s="9">
        <f>DEPOSITOS!H63</f>
        <v>0</v>
      </c>
      <c r="P51" s="9">
        <f>DEPOSITOS!I63</f>
        <v>0</v>
      </c>
      <c r="Q51" s="9">
        <f>DEPOSITOS!J63</f>
        <v>0</v>
      </c>
      <c r="R51" s="9">
        <f>DEPOSITOS!K63</f>
        <v>0</v>
      </c>
      <c r="S51" s="10">
        <f>DEPOSITOS!L63</f>
        <v>0</v>
      </c>
      <c r="T51" s="10">
        <f>DEPOSITOS!M63</f>
        <v>0</v>
      </c>
      <c r="U51" s="9">
        <f>DEPOSITOS!C71</f>
        <v>0</v>
      </c>
      <c r="V51" s="10">
        <f>DEPOSITOS!G71</f>
        <v>0</v>
      </c>
      <c r="W51" s="12">
        <f>DEPOSITOS!L6</f>
        <v>0</v>
      </c>
      <c r="X51" s="12">
        <f>DEPOSITOS!C8</f>
        <v>0</v>
      </c>
      <c r="Y51" s="10">
        <f>DEPOSITOS!G8</f>
        <v>0</v>
      </c>
      <c r="Z51" s="10">
        <f>DEPOSITOS!J8</f>
        <v>0</v>
      </c>
    </row>
    <row r="52" spans="1:26" ht="12.75">
      <c r="A52" s="9">
        <f>DEPOSITOS!D5</f>
        <v>0</v>
      </c>
      <c r="B52" s="12">
        <f>DEPOSITOS!F5</f>
        <v>0</v>
      </c>
      <c r="C52" s="9">
        <f>DEPOSITOS!B6</f>
        <v>0</v>
      </c>
      <c r="D52" s="9">
        <f>DEPOSITOS!E6</f>
        <v>0</v>
      </c>
      <c r="E52" s="9">
        <f>DEPOSITOS!C9</f>
        <v>0</v>
      </c>
      <c r="F52" s="9">
        <f>DEPOSITOS!L8</f>
        <v>0</v>
      </c>
      <c r="G52" s="10">
        <f>DEPOSITOS!J9</f>
        <v>0</v>
      </c>
      <c r="H52" s="9">
        <f>DEPOSITOS!A64</f>
        <v>251</v>
      </c>
      <c r="I52" s="9" t="str">
        <f>DEPOSITOS!B64</f>
        <v>REMIFENTANILO CLORHIDRATO  (HI)</v>
      </c>
      <c r="J52" s="9" t="str">
        <f>DEPOSITOS!C64</f>
        <v>5 mg</v>
      </c>
      <c r="K52" s="9" t="str">
        <f>DEPOSITOS!D64</f>
        <v>POLVO PARA RECONSTITUIR A SOLUCIÓN INYECTABLE</v>
      </c>
      <c r="L52" s="10">
        <f>DEPOSITOS!E64</f>
        <v>0</v>
      </c>
      <c r="M52" s="10">
        <f>DEPOSITOS!F64</f>
        <v>0</v>
      </c>
      <c r="N52" s="9">
        <f>DEPOSITOS!G64</f>
        <v>0</v>
      </c>
      <c r="O52" s="9">
        <f>DEPOSITOS!H64</f>
        <v>0</v>
      </c>
      <c r="P52" s="9">
        <f>DEPOSITOS!I64</f>
        <v>0</v>
      </c>
      <c r="Q52" s="9">
        <f>DEPOSITOS!J64</f>
        <v>0</v>
      </c>
      <c r="R52" s="9">
        <f>DEPOSITOS!K64</f>
        <v>0</v>
      </c>
      <c r="S52" s="10">
        <f>DEPOSITOS!L64</f>
        <v>0</v>
      </c>
      <c r="T52" s="10">
        <f>DEPOSITOS!M64</f>
        <v>0</v>
      </c>
      <c r="U52" s="9">
        <f>DEPOSITOS!C71</f>
        <v>0</v>
      </c>
      <c r="V52" s="10">
        <f>DEPOSITOS!G71</f>
        <v>0</v>
      </c>
      <c r="W52" s="12">
        <f>DEPOSITOS!L6</f>
        <v>0</v>
      </c>
      <c r="X52" s="12">
        <f>DEPOSITOS!C8</f>
        <v>0</v>
      </c>
      <c r="Y52" s="10">
        <f>DEPOSITOS!G8</f>
        <v>0</v>
      </c>
      <c r="Z52" s="10">
        <f>DEPOSITOS!J8</f>
        <v>0</v>
      </c>
    </row>
    <row r="53" spans="1:26" ht="12.75">
      <c r="A53" s="9">
        <f>DEPOSITOS!D5</f>
        <v>0</v>
      </c>
      <c r="B53" s="12">
        <f>DEPOSITOS!F5</f>
        <v>0</v>
      </c>
      <c r="C53" s="9">
        <f>DEPOSITOS!B6</f>
        <v>0</v>
      </c>
      <c r="D53" s="9">
        <f>DEPOSITOS!E6</f>
        <v>0</v>
      </c>
      <c r="E53" s="9">
        <f>DEPOSITOS!C9</f>
        <v>0</v>
      </c>
      <c r="F53" s="9">
        <f>DEPOSITOS!L8</f>
        <v>0</v>
      </c>
      <c r="G53" s="10">
        <f>DEPOSITOS!J9</f>
        <v>0</v>
      </c>
      <c r="H53" s="9">
        <f>DEPOSITOS!A65</f>
        <v>252</v>
      </c>
      <c r="I53" s="9" t="str">
        <f>DEPOSITOS!B65</f>
        <v>TIOPENTAL SÓDICO  (IH)</v>
      </c>
      <c r="J53" s="9" t="str">
        <f>DEPOSITOS!C65</f>
        <v>1 g</v>
      </c>
      <c r="K53" s="9" t="str">
        <f>DEPOSITOS!D65</f>
        <v>POLVO PARA RECONSTITUIR A SOLUCIÓN INYECTABLE</v>
      </c>
      <c r="L53" s="10">
        <f>DEPOSITOS!E65</f>
        <v>0</v>
      </c>
      <c r="M53" s="10">
        <f>DEPOSITOS!F65</f>
        <v>0</v>
      </c>
      <c r="N53" s="9">
        <f>DEPOSITOS!G65</f>
        <v>0</v>
      </c>
      <c r="O53" s="9">
        <f>DEPOSITOS!H65</f>
        <v>0</v>
      </c>
      <c r="P53" s="9">
        <f>DEPOSITOS!I65</f>
        <v>0</v>
      </c>
      <c r="Q53" s="9">
        <f>DEPOSITOS!J65</f>
        <v>0</v>
      </c>
      <c r="R53" s="9">
        <f>DEPOSITOS!K65</f>
        <v>0</v>
      </c>
      <c r="S53" s="10">
        <f>DEPOSITOS!L65</f>
        <v>0</v>
      </c>
      <c r="T53" s="10">
        <f>DEPOSITOS!M65</f>
        <v>0</v>
      </c>
      <c r="U53" s="9">
        <f>DEPOSITOS!C71</f>
        <v>0</v>
      </c>
      <c r="V53" s="10">
        <f>DEPOSITOS!G71</f>
        <v>0</v>
      </c>
      <c r="W53" s="12">
        <f>DEPOSITOS!L6</f>
        <v>0</v>
      </c>
      <c r="X53" s="12">
        <f>DEPOSITOS!C8</f>
        <v>0</v>
      </c>
      <c r="Y53" s="10">
        <f>DEPOSITOS!G8</f>
        <v>0</v>
      </c>
      <c r="Z53" s="10">
        <f>DEPOSITOS!J8</f>
        <v>0</v>
      </c>
    </row>
    <row r="54" spans="1:26" ht="12.75">
      <c r="A54" s="9">
        <f>DEPOSITOS!D5</f>
        <v>0</v>
      </c>
      <c r="B54" s="12">
        <f>DEPOSITOS!F5</f>
        <v>0</v>
      </c>
      <c r="C54" s="9">
        <f>DEPOSITOS!B6</f>
        <v>0</v>
      </c>
      <c r="D54" s="9">
        <f>DEPOSITOS!E6</f>
        <v>0</v>
      </c>
      <c r="E54" s="9">
        <f>DEPOSITOS!C9</f>
        <v>0</v>
      </c>
      <c r="F54" s="9">
        <f>DEPOSITOS!L8</f>
        <v>0</v>
      </c>
      <c r="G54" s="10">
        <f>DEPOSITOS!J9</f>
        <v>0</v>
      </c>
      <c r="H54" s="9">
        <f>DEPOSITOS!A66</f>
        <v>253</v>
      </c>
      <c r="I54" s="9" t="str">
        <f>DEPOSITOS!B66</f>
        <v>TRIAZOLAM</v>
      </c>
      <c r="J54" s="9" t="str">
        <f>DEPOSITOS!C66</f>
        <v>0.25 mg</v>
      </c>
      <c r="K54" s="9" t="str">
        <f>DEPOSITOS!D66</f>
        <v>TABLETA</v>
      </c>
      <c r="L54" s="10">
        <f>DEPOSITOS!E66</f>
        <v>0</v>
      </c>
      <c r="M54" s="10">
        <f>DEPOSITOS!F66</f>
        <v>0</v>
      </c>
      <c r="N54" s="9">
        <f>DEPOSITOS!G66</f>
        <v>0</v>
      </c>
      <c r="O54" s="9">
        <f>DEPOSITOS!H66</f>
        <v>0</v>
      </c>
      <c r="P54" s="9">
        <f>DEPOSITOS!I66</f>
        <v>0</v>
      </c>
      <c r="Q54" s="9">
        <f>DEPOSITOS!J66</f>
        <v>0</v>
      </c>
      <c r="R54" s="9">
        <f>DEPOSITOS!K66</f>
        <v>0</v>
      </c>
      <c r="S54" s="10">
        <f>DEPOSITOS!L66</f>
        <v>0</v>
      </c>
      <c r="T54" s="10">
        <f>DEPOSITOS!M66</f>
        <v>0</v>
      </c>
      <c r="U54" s="9">
        <f>DEPOSITOS!C71</f>
        <v>0</v>
      </c>
      <c r="V54" s="10">
        <f>DEPOSITOS!G71</f>
        <v>0</v>
      </c>
      <c r="W54" s="12">
        <f>DEPOSITOS!L6</f>
        <v>0</v>
      </c>
      <c r="X54" s="12">
        <f>DEPOSITOS!C8</f>
        <v>0</v>
      </c>
      <c r="Y54" s="10">
        <f>DEPOSITOS!G8</f>
        <v>0</v>
      </c>
      <c r="Z54" s="10">
        <f>DEPOSITOS!J8</f>
        <v>0</v>
      </c>
    </row>
    <row r="55" spans="1:26" ht="12.75">
      <c r="A55" s="9">
        <f>DEPOSITOS!D5</f>
        <v>0</v>
      </c>
      <c r="B55" s="12">
        <f>DEPOSITOS!F5</f>
        <v>0</v>
      </c>
      <c r="C55" s="9">
        <f>DEPOSITOS!B6</f>
        <v>0</v>
      </c>
      <c r="D55" s="9">
        <f>DEPOSITOS!E6</f>
        <v>0</v>
      </c>
      <c r="E55" s="9">
        <f>DEPOSITOS!C9</f>
        <v>0</v>
      </c>
      <c r="F55" s="9">
        <f>DEPOSITOS!L8</f>
        <v>0</v>
      </c>
      <c r="G55" s="10">
        <f>DEPOSITOS!J9</f>
        <v>0</v>
      </c>
      <c r="H55" s="9">
        <f>DEPOSITOS!A67</f>
        <v>254</v>
      </c>
      <c r="I55" s="9" t="str">
        <f>DEPOSITOS!B67</f>
        <v>ZOLPIDEM TARTRATO O HEMITARTRATO</v>
      </c>
      <c r="J55" s="9" t="str">
        <f>DEPOSITOS!C67</f>
        <v>6.23 mg</v>
      </c>
      <c r="K55" s="9" t="str">
        <f>DEPOSITOS!D67</f>
        <v>TABLETA DE LIBERACION MODIFICADA</v>
      </c>
      <c r="L55" s="10">
        <f>DEPOSITOS!E67</f>
        <v>0</v>
      </c>
      <c r="M55" s="10">
        <f>DEPOSITOS!F67</f>
        <v>0</v>
      </c>
      <c r="N55" s="9">
        <f>DEPOSITOS!G67</f>
        <v>0</v>
      </c>
      <c r="O55" s="9">
        <f>DEPOSITOS!H67</f>
        <v>0</v>
      </c>
      <c r="P55" s="9">
        <f>DEPOSITOS!I67</f>
        <v>0</v>
      </c>
      <c r="Q55" s="9">
        <f>DEPOSITOS!J67</f>
        <v>0</v>
      </c>
      <c r="R55" s="9">
        <f>DEPOSITOS!K67</f>
        <v>0</v>
      </c>
      <c r="S55" s="10">
        <f>DEPOSITOS!L67</f>
        <v>0</v>
      </c>
      <c r="T55" s="10">
        <f>DEPOSITOS!M67</f>
        <v>0</v>
      </c>
      <c r="U55" s="9">
        <f>DEPOSITOS!C71</f>
        <v>0</v>
      </c>
      <c r="V55" s="10">
        <f>DEPOSITOS!G71</f>
        <v>0</v>
      </c>
      <c r="W55" s="12">
        <f>DEPOSITOS!L6</f>
        <v>0</v>
      </c>
      <c r="X55" s="12">
        <f>DEPOSITOS!C8</f>
        <v>0</v>
      </c>
      <c r="Y55" s="10">
        <f>DEPOSITOS!G8</f>
        <v>0</v>
      </c>
      <c r="Z55" s="10">
        <f>DEPOSITOS!J8</f>
        <v>0</v>
      </c>
    </row>
    <row r="56" spans="1:26" ht="12.75">
      <c r="A56" s="9">
        <f>DEPOSITOS!D5</f>
        <v>0</v>
      </c>
      <c r="B56" s="12">
        <f>DEPOSITOS!F5</f>
        <v>0</v>
      </c>
      <c r="C56" s="9">
        <f>DEPOSITOS!B6</f>
        <v>0</v>
      </c>
      <c r="D56" s="9">
        <f>DEPOSITOS!E6</f>
        <v>0</v>
      </c>
      <c r="E56" s="9">
        <f>DEPOSITOS!C9</f>
        <v>0</v>
      </c>
      <c r="F56" s="9">
        <f>DEPOSITOS!L8</f>
        <v>0</v>
      </c>
      <c r="G56" s="10">
        <f>DEPOSITOS!J9</f>
        <v>0</v>
      </c>
      <c r="H56" s="9">
        <f>DEPOSITOS!A68</f>
        <v>255</v>
      </c>
      <c r="I56" s="9" t="str">
        <f>DEPOSITOS!B68</f>
        <v>ZOLPIDEM TARTRATO O HEMITARTRATO</v>
      </c>
      <c r="J56" s="9" t="str">
        <f>DEPOSITOS!C68</f>
        <v>10 mg</v>
      </c>
      <c r="K56" s="9" t="str">
        <f>DEPOSITOS!D68</f>
        <v>TABLETA</v>
      </c>
      <c r="L56" s="10">
        <f>DEPOSITOS!E68</f>
        <v>0</v>
      </c>
      <c r="M56" s="10">
        <f>DEPOSITOS!F68</f>
        <v>0</v>
      </c>
      <c r="N56" s="9">
        <f>DEPOSITOS!G68</f>
        <v>0</v>
      </c>
      <c r="O56" s="9">
        <f>DEPOSITOS!H68</f>
        <v>0</v>
      </c>
      <c r="P56" s="9">
        <f>DEPOSITOS!I68</f>
        <v>0</v>
      </c>
      <c r="Q56" s="9">
        <f>DEPOSITOS!J68</f>
        <v>0</v>
      </c>
      <c r="R56" s="9">
        <f>DEPOSITOS!K68</f>
        <v>0</v>
      </c>
      <c r="S56" s="10">
        <f>DEPOSITOS!L68</f>
        <v>0</v>
      </c>
      <c r="T56" s="10">
        <f>DEPOSITOS!M68</f>
        <v>0</v>
      </c>
      <c r="U56" s="9">
        <f>DEPOSITOS!C71</f>
        <v>0</v>
      </c>
      <c r="V56" s="10">
        <f>DEPOSITOS!G71</f>
        <v>0</v>
      </c>
      <c r="W56" s="12">
        <f>DEPOSITOS!L6</f>
        <v>0</v>
      </c>
      <c r="X56" s="12">
        <f>DEPOSITOS!C8</f>
        <v>0</v>
      </c>
      <c r="Y56" s="10">
        <f>DEPOSITOS!G8</f>
        <v>0</v>
      </c>
      <c r="Z56" s="10">
        <f>DEPOSITOS!J8</f>
        <v>0</v>
      </c>
    </row>
    <row r="57" spans="1:26" ht="12.75">
      <c r="A57" s="9">
        <f>DEPOSITOS!D5</f>
        <v>0</v>
      </c>
      <c r="B57" s="12">
        <f>DEPOSITOS!F5</f>
        <v>0</v>
      </c>
      <c r="C57" s="9">
        <f>DEPOSITOS!B6</f>
        <v>0</v>
      </c>
      <c r="D57" s="9">
        <f>DEPOSITOS!E6</f>
        <v>0</v>
      </c>
      <c r="E57" s="9">
        <f>DEPOSITOS!C9</f>
        <v>0</v>
      </c>
      <c r="F57" s="9">
        <f>DEPOSITOS!L8</f>
        <v>0</v>
      </c>
      <c r="G57" s="10">
        <f>DEPOSITOS!J9</f>
        <v>0</v>
      </c>
      <c r="H57" s="9">
        <f>DEPOSITOS!A69</f>
        <v>256</v>
      </c>
      <c r="I57" s="9" t="str">
        <f>DEPOSITOS!B69</f>
        <v>ZOLPIDEM TARTRATO O HEMITARTRATO</v>
      </c>
      <c r="J57" s="9" t="str">
        <f>DEPOSITOS!C69</f>
        <v>12.5 mg</v>
      </c>
      <c r="K57" s="9" t="str">
        <f>DEPOSITOS!D69</f>
        <v>TABLETA DE LIBERACION MODIFICADA</v>
      </c>
      <c r="L57" s="10">
        <f>DEPOSITOS!E69</f>
        <v>0</v>
      </c>
      <c r="M57" s="10">
        <f>DEPOSITOS!F69</f>
        <v>0</v>
      </c>
      <c r="N57" s="9">
        <f>DEPOSITOS!G69</f>
        <v>0</v>
      </c>
      <c r="O57" s="9">
        <f>DEPOSITOS!H69</f>
        <v>0</v>
      </c>
      <c r="P57" s="9">
        <f>DEPOSITOS!I69</f>
        <v>0</v>
      </c>
      <c r="Q57" s="9">
        <f>DEPOSITOS!J69</f>
        <v>0</v>
      </c>
      <c r="R57" s="9">
        <f>DEPOSITOS!K69</f>
        <v>0</v>
      </c>
      <c r="S57" s="10">
        <f>DEPOSITOS!L69</f>
        <v>0</v>
      </c>
      <c r="T57" s="10">
        <f>DEPOSITOS!M69</f>
        <v>0</v>
      </c>
      <c r="U57" s="9">
        <f>DEPOSITOS!C71</f>
        <v>0</v>
      </c>
      <c r="V57" s="10">
        <f>DEPOSITOS!G71</f>
        <v>0</v>
      </c>
      <c r="W57" s="12">
        <f>DEPOSITOS!L6</f>
        <v>0</v>
      </c>
      <c r="X57" s="12">
        <f>DEPOSITOS!C8</f>
        <v>0</v>
      </c>
      <c r="Y57" s="10">
        <f>DEPOSITOS!G8</f>
        <v>0</v>
      </c>
      <c r="Z57" s="10">
        <f>DEPOSITOS!J8</f>
        <v>0</v>
      </c>
    </row>
  </sheetData>
  <sheetProtection password="8094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ODIAZ</dc:creator>
  <cp:keywords/>
  <dc:description/>
  <cp:lastModifiedBy>Horacio Guerra Burbano</cp:lastModifiedBy>
  <cp:lastPrinted>2013-08-22T16:56:20Z</cp:lastPrinted>
  <dcterms:created xsi:type="dcterms:W3CDTF">2008-10-21T16:22:37Z</dcterms:created>
  <dcterms:modified xsi:type="dcterms:W3CDTF">2013-11-25T17:39:57Z</dcterms:modified>
  <cp:category/>
  <cp:version/>
  <cp:contentType/>
  <cp:contentStatus/>
</cp:coreProperties>
</file>