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6405" activeTab="0"/>
  </bookViews>
  <sheets>
    <sheet name="MME" sheetId="1" r:id="rId1"/>
    <sheet name="MM" sheetId="2" r:id="rId2"/>
    <sheet name="MORT. PERINATAL" sheetId="3" r:id="rId3"/>
    <sheet name="SIFILIS CONGENITA" sheetId="4" r:id="rId4"/>
    <sheet name="SIFILIS GESTACIONAL" sheetId="5" r:id="rId5"/>
  </sheets>
  <definedNames/>
  <calcPr fullCalcOnLoad="1"/>
</workbook>
</file>

<file path=xl/sharedStrings.xml><?xml version="1.0" encoding="utf-8"?>
<sst xmlns="http://schemas.openxmlformats.org/spreadsheetml/2006/main" count="750" uniqueCount="102">
  <si>
    <t>Código DANE</t>
  </si>
  <si>
    <t>N°</t>
  </si>
  <si>
    <t>Municipio</t>
  </si>
  <si>
    <t>CEN</t>
  </si>
  <si>
    <t xml:space="preserve">Pasto  </t>
  </si>
  <si>
    <t>RIO</t>
  </si>
  <si>
    <t>Albán</t>
  </si>
  <si>
    <t>EXP</t>
  </si>
  <si>
    <t>Aldana</t>
  </si>
  <si>
    <t>OCC</t>
  </si>
  <si>
    <t>Ancuyá</t>
  </si>
  <si>
    <t>JUA</t>
  </si>
  <si>
    <t xml:space="preserve">Arboleda  </t>
  </si>
  <si>
    <t>TEL</t>
  </si>
  <si>
    <t>Barbacoas</t>
  </si>
  <si>
    <t>Belén</t>
  </si>
  <si>
    <t>Buesaco</t>
  </si>
  <si>
    <t>Cartago</t>
  </si>
  <si>
    <t>Chachagüí</t>
  </si>
  <si>
    <t>Colón Genova</t>
  </si>
  <si>
    <t>Consaca</t>
  </si>
  <si>
    <t>Contadero</t>
  </si>
  <si>
    <t>Córdoba</t>
  </si>
  <si>
    <t>Cuaspud</t>
  </si>
  <si>
    <t>Cumbal</t>
  </si>
  <si>
    <t>COR</t>
  </si>
  <si>
    <t>Cumbitara</t>
  </si>
  <si>
    <t>SAN</t>
  </si>
  <si>
    <t xml:space="preserve">El Charco  </t>
  </si>
  <si>
    <t>GUA</t>
  </si>
  <si>
    <t>El Peñol</t>
  </si>
  <si>
    <t>El Rosario</t>
  </si>
  <si>
    <t>El Tablón de Gómez</t>
  </si>
  <si>
    <t xml:space="preserve">El Tambo  </t>
  </si>
  <si>
    <t>PAS</t>
  </si>
  <si>
    <t>Francisco Pizarro</t>
  </si>
  <si>
    <t>Funes</t>
  </si>
  <si>
    <t>Guachucal</t>
  </si>
  <si>
    <t>SAB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</si>
  <si>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</si>
  <si>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</si>
  <si>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</si>
  <si>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</si>
  <si>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</si>
  <si>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</si>
  <si>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</si>
  <si>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</si>
  <si>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</si>
  <si>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</si>
  <si>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</si>
  <si>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</si>
  <si>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 xml:space="preserve">Los Andes  </t>
  </si>
  <si>
    <t>Magüi Payan</t>
  </si>
  <si>
    <t>PIE</t>
  </si>
  <si>
    <t>Mallama</t>
  </si>
  <si>
    <t>Mosquera</t>
  </si>
  <si>
    <t>Nariño</t>
  </si>
  <si>
    <t xml:space="preserve">Olaya Herrera  </t>
  </si>
  <si>
    <t>Ospina</t>
  </si>
  <si>
    <t>Policarpa</t>
  </si>
  <si>
    <t>Potosí</t>
  </si>
  <si>
    <t>ABA</t>
  </si>
  <si>
    <t>Providencia</t>
  </si>
  <si>
    <t>Puerres</t>
  </si>
  <si>
    <t>Pupiales</t>
  </si>
  <si>
    <t>Ricaurte</t>
  </si>
  <si>
    <t>Roberto Payán</t>
  </si>
  <si>
    <t>Samaniego</t>
  </si>
  <si>
    <t>San Bernardo</t>
  </si>
  <si>
    <t>San Lorenzo</t>
  </si>
  <si>
    <t>San Pablo</t>
  </si>
  <si>
    <t>Sandoná</t>
  </si>
  <si>
    <t>Santa Bárbara</t>
  </si>
  <si>
    <t>Santacruz</t>
  </si>
  <si>
    <t>Sapuyes</t>
  </si>
  <si>
    <t>Taminango</t>
  </si>
  <si>
    <t>Tangua</t>
  </si>
  <si>
    <t>Tumaco</t>
  </si>
  <si>
    <t xml:space="preserve">Túquerres  </t>
  </si>
  <si>
    <t>Yacuanquer</t>
  </si>
  <si>
    <t>TOTAL DEPARTAMENTO</t>
  </si>
  <si>
    <t>POBLACION</t>
  </si>
  <si>
    <t>AÑO 2022</t>
  </si>
  <si>
    <t>No. CASOS</t>
  </si>
  <si>
    <t>AÑO 2023</t>
  </si>
  <si>
    <t>AÑO 2024</t>
  </si>
  <si>
    <t>EVENTOS DE NOTIFICACION EPIDEMIOLOGICA SEMANAL  (ENOS) POR MUNICIPIOS</t>
  </si>
  <si>
    <t>Fuente:  Subdirección de Salud Pública - SIVIGILA - Oficina de Epidemiología  -  IDSN</t>
  </si>
  <si>
    <t>TASA * 1.000 NV</t>
  </si>
  <si>
    <t xml:space="preserve">MORBILIIDAD MATERNA EXTREMA </t>
  </si>
  <si>
    <t xml:space="preserve">MORTALIDAD MATERNA </t>
  </si>
  <si>
    <t>TASA * 100.000 NV</t>
  </si>
  <si>
    <t xml:space="preserve">MORTALIDAD PERINATAL Y NEONATAL TARDIA </t>
  </si>
  <si>
    <t>NOTIFICACION EPIDEMIOLOGICA SEMANAL POR MUNICIPIOS  -  MATERNIDAD SEGURA</t>
  </si>
  <si>
    <t>Región</t>
  </si>
  <si>
    <t>SIFILIS CONGENITA</t>
  </si>
  <si>
    <t>SIFILIS GESTACIONAL</t>
  </si>
  <si>
    <t>TASA * 1.000 NV+MORTINATOS</t>
  </si>
  <si>
    <r>
      <t xml:space="preserve">COMPARATIVO No. DE CASOS Y TASA  A  PERIODO EPIDEMIOLOGICO 7 - SEMANA 27 (A JULIO 06 de 2024) </t>
    </r>
    <r>
      <rPr>
        <b/>
        <sz val="16"/>
        <color indexed="10"/>
        <rFont val="Century Gothic"/>
        <family val="2"/>
      </rPr>
      <t xml:space="preserve"> Informe Preliminar</t>
    </r>
  </si>
  <si>
    <t>COMPARATIVO No. DE CASOS Y TASA  A  PERIODO EPIDEMIOLOGICO 7 - SEMANA 27 (A JULIO 06 de 2024)  Informe Preliminar</t>
  </si>
  <si>
    <t>COMPARATIVO No. DE CASOS Y TASA   A  PERIODO EPIDEMIOLOGICO 7 - SEMANA 27 (A JULIO 06 de 2024)  Informe Preliminar</t>
  </si>
  <si>
    <t>NOTA:   Población Nacidos Vivos:  cifras oficiales 2022 DANE - EEVV a semana epidemiológica 27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</si>
</sst>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indexed="10"/>
      <name val="Century Gothic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10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6"/>
      <color indexed="8"/>
      <name val="Century Gothic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5" fillId="33" borderId="10" xfId="53" applyFont="1" applyFill="1" applyBorder="1" applyAlignment="1" quotePrefix="1">
      <alignment horizontal="center" vertical="center"/>
      <protection/>
    </xf>
    <xf numFmtId="3" fontId="45" fillId="33" borderId="11" xfId="49" applyNumberFormat="1" applyFont="1" applyFill="1" applyBorder="1" applyAlignment="1" quotePrefix="1">
      <alignment horizontal="center" vertical="center" wrapText="1"/>
    </xf>
    <xf numFmtId="0" fontId="45" fillId="33" borderId="11" xfId="49" applyNumberFormat="1" applyFont="1" applyFill="1" applyBorder="1" applyAlignment="1">
      <alignment horizontal="center" vertical="center" wrapText="1"/>
    </xf>
    <xf numFmtId="0" fontId="45" fillId="33" borderId="12" xfId="53" applyFont="1" applyFill="1" applyBorder="1" applyAlignment="1" quotePrefix="1">
      <alignment horizontal="center" vertical="center"/>
      <protection/>
    </xf>
    <xf numFmtId="3" fontId="45" fillId="33" borderId="13" xfId="49" applyNumberFormat="1" applyFont="1" applyFill="1" applyBorder="1" applyAlignment="1" quotePrefix="1">
      <alignment horizontal="center" vertical="center" wrapText="1"/>
    </xf>
    <xf numFmtId="0" fontId="45" fillId="33" borderId="13" xfId="49" applyNumberFormat="1" applyFont="1" applyFill="1" applyBorder="1" applyAlignment="1">
      <alignment horizontal="center" vertical="center" wrapText="1"/>
    </xf>
    <xf numFmtId="0" fontId="45" fillId="33" borderId="14" xfId="53" applyFont="1" applyFill="1" applyBorder="1" applyAlignment="1" quotePrefix="1">
      <alignment horizontal="center" vertical="center"/>
      <protection/>
    </xf>
    <xf numFmtId="3" fontId="45" fillId="33" borderId="15" xfId="49" applyNumberFormat="1" applyFont="1" applyFill="1" applyBorder="1" applyAlignment="1" quotePrefix="1">
      <alignment horizontal="center" vertical="center" wrapText="1"/>
    </xf>
    <xf numFmtId="0" fontId="45" fillId="33" borderId="15" xfId="49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64" fontId="45" fillId="0" borderId="1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64" fontId="45" fillId="0" borderId="20" xfId="0" applyNumberFormat="1" applyFont="1" applyBorder="1" applyAlignment="1">
      <alignment horizontal="center" vertical="center"/>
    </xf>
    <xf numFmtId="164" fontId="49" fillId="0" borderId="2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3" fontId="46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horizontal="center" vertical="center"/>
    </xf>
    <xf numFmtId="3" fontId="49" fillId="33" borderId="23" xfId="0" applyNumberFormat="1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 vertical="center" textRotation="90" wrapText="1"/>
    </xf>
    <xf numFmtId="0" fontId="46" fillId="33" borderId="25" xfId="0" applyFont="1" applyFill="1" applyBorder="1" applyAlignment="1">
      <alignment horizontal="center" vertical="center" textRotation="90" wrapText="1"/>
    </xf>
    <xf numFmtId="3" fontId="46" fillId="0" borderId="26" xfId="0" applyNumberFormat="1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3" fontId="46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49" fontId="46" fillId="33" borderId="33" xfId="0" applyNumberFormat="1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  <xf numFmtId="49" fontId="46" fillId="33" borderId="34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3" fontId="49" fillId="33" borderId="35" xfId="0" applyNumberFormat="1" applyFont="1" applyFill="1" applyBorder="1" applyAlignment="1">
      <alignment horizontal="center" vertical="center"/>
    </xf>
    <xf numFmtId="3" fontId="49" fillId="33" borderId="36" xfId="0" applyNumberFormat="1" applyFont="1" applyFill="1" applyBorder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80" zoomScaleNormal="80" zoomScalePageLayoutView="0" workbookViewId="0" topLeftCell="A1">
      <selection activeCell="A5" sqref="A5:M5"/>
    </sheetView>
  </sheetViews>
  <sheetFormatPr defaultColWidth="12.875" defaultRowHeight="14.25"/>
  <cols>
    <col min="1" max="1" width="11.25390625" style="15" customWidth="1"/>
    <col min="2" max="3" width="7.625" style="15" customWidth="1"/>
    <col min="4" max="4" width="25.625" style="15" customWidth="1"/>
    <col min="5" max="5" width="15.75390625" style="36" customWidth="1"/>
    <col min="6" max="6" width="12.625" style="36" customWidth="1"/>
    <col min="7" max="7" width="12.625" style="16" customWidth="1"/>
    <col min="8" max="8" width="15.25390625" style="36" customWidth="1"/>
    <col min="9" max="9" width="12.625" style="36" customWidth="1"/>
    <col min="10" max="10" width="12.625" style="16" customWidth="1"/>
    <col min="11" max="11" width="15.25390625" style="36" customWidth="1"/>
    <col min="12" max="12" width="12.625" style="36" customWidth="1"/>
    <col min="13" max="13" width="12.625" style="16" customWidth="1"/>
    <col min="14" max="16384" width="12.875" style="15" customWidth="1"/>
  </cols>
  <sheetData>
    <row r="1" spans="1:13" s="13" customFormat="1" ht="20.25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3" customFormat="1" ht="20.2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3" customFormat="1" ht="20.25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5:13" s="13" customFormat="1" ht="18">
      <c r="E4" s="26"/>
      <c r="F4" s="26"/>
      <c r="G4" s="14"/>
      <c r="H4" s="26"/>
      <c r="I4" s="26"/>
      <c r="J4" s="14"/>
      <c r="K4" s="26"/>
      <c r="L4" s="26"/>
      <c r="M4" s="14"/>
    </row>
    <row r="5" spans="1:13" s="13" customFormat="1" ht="20.25">
      <c r="A5" s="50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s="23" customFormat="1" ht="17.25" thickBot="1">
      <c r="A7" s="22" t="s">
        <v>101</v>
      </c>
      <c r="E7" s="27"/>
      <c r="F7" s="27"/>
      <c r="G7" s="24"/>
      <c r="H7" s="27"/>
      <c r="I7" s="27"/>
      <c r="J7" s="24"/>
      <c r="K7" s="27"/>
      <c r="L7" s="27"/>
      <c r="M7" s="24"/>
    </row>
    <row r="8" spans="1:13" s="17" customFormat="1" ht="24.75" customHeight="1" thickBot="1">
      <c r="A8" s="68" t="s">
        <v>0</v>
      </c>
      <c r="B8" s="56" t="s">
        <v>1</v>
      </c>
      <c r="C8" s="45" t="s">
        <v>94</v>
      </c>
      <c r="D8" s="61" t="s">
        <v>2</v>
      </c>
      <c r="E8" s="64" t="s">
        <v>82</v>
      </c>
      <c r="F8" s="54"/>
      <c r="G8" s="55"/>
      <c r="H8" s="64" t="s">
        <v>84</v>
      </c>
      <c r="I8" s="54"/>
      <c r="J8" s="55"/>
      <c r="K8" s="53" t="s">
        <v>85</v>
      </c>
      <c r="L8" s="54"/>
      <c r="M8" s="55"/>
    </row>
    <row r="9" spans="1:13" s="17" customFormat="1" ht="24.75" customHeight="1">
      <c r="A9" s="69"/>
      <c r="B9" s="57"/>
      <c r="C9" s="46"/>
      <c r="D9" s="62"/>
      <c r="E9" s="51" t="s">
        <v>81</v>
      </c>
      <c r="F9" s="48" t="s">
        <v>83</v>
      </c>
      <c r="G9" s="59" t="s">
        <v>88</v>
      </c>
      <c r="H9" s="51" t="s">
        <v>81</v>
      </c>
      <c r="I9" s="48" t="s">
        <v>83</v>
      </c>
      <c r="J9" s="59" t="s">
        <v>88</v>
      </c>
      <c r="K9" s="51" t="s">
        <v>81</v>
      </c>
      <c r="L9" s="48" t="s">
        <v>83</v>
      </c>
      <c r="M9" s="59" t="s">
        <v>88</v>
      </c>
    </row>
    <row r="10" spans="1:13" s="17" customFormat="1" ht="24.75" customHeight="1" thickBot="1">
      <c r="A10" s="70"/>
      <c r="B10" s="58"/>
      <c r="C10" s="47"/>
      <c r="D10" s="63"/>
      <c r="E10" s="52"/>
      <c r="F10" s="49"/>
      <c r="G10" s="60"/>
      <c r="H10" s="52"/>
      <c r="I10" s="49"/>
      <c r="J10" s="60"/>
      <c r="K10" s="52"/>
      <c r="L10" s="49"/>
      <c r="M10" s="60"/>
    </row>
    <row r="11" spans="1:13" ht="19.5" customHeight="1">
      <c r="A11" s="1">
        <v>52001</v>
      </c>
      <c r="B11" s="2">
        <v>1</v>
      </c>
      <c r="C11" s="3" t="s">
        <v>3</v>
      </c>
      <c r="D11" s="10" t="s">
        <v>4</v>
      </c>
      <c r="E11" s="28">
        <v>1657</v>
      </c>
      <c r="F11" s="29">
        <v>152</v>
      </c>
      <c r="G11" s="18">
        <f aca="true" t="shared" si="0" ref="G11:G18">($F11/$E11)*1000</f>
        <v>91.73204586602293</v>
      </c>
      <c r="H11" s="28">
        <v>1657</v>
      </c>
      <c r="I11" s="29">
        <v>190</v>
      </c>
      <c r="J11" s="18">
        <f>($I11/$H11)*1000</f>
        <v>114.66505733252868</v>
      </c>
      <c r="K11" s="28">
        <v>1657</v>
      </c>
      <c r="L11" s="29">
        <v>206</v>
      </c>
      <c r="M11" s="18">
        <f>($L11/$K11)*1000</f>
        <v>124.32106216053108</v>
      </c>
    </row>
    <row r="12" spans="1:13" ht="19.5" customHeight="1">
      <c r="A12" s="4">
        <v>52019</v>
      </c>
      <c r="B12" s="5">
        <v>2</v>
      </c>
      <c r="C12" s="6" t="s">
        <v>5</v>
      </c>
      <c r="D12" s="11" t="s">
        <v>6</v>
      </c>
      <c r="E12" s="30">
        <v>46</v>
      </c>
      <c r="F12" s="31">
        <v>4</v>
      </c>
      <c r="G12" s="18">
        <f t="shared" si="0"/>
        <v>86.95652173913044</v>
      </c>
      <c r="H12" s="30">
        <v>46</v>
      </c>
      <c r="I12" s="31">
        <v>5</v>
      </c>
      <c r="J12" s="18">
        <f aca="true" t="shared" si="1" ref="J12:J75">($I12/$H12)*1000</f>
        <v>108.69565217391305</v>
      </c>
      <c r="K12" s="30">
        <v>46</v>
      </c>
      <c r="L12" s="31">
        <v>3</v>
      </c>
      <c r="M12" s="18">
        <f aca="true" t="shared" si="2" ref="M12:M75">($L12/$K12)*1000</f>
        <v>65.21739130434783</v>
      </c>
    </row>
    <row r="13" spans="1:13" ht="19.5" customHeight="1">
      <c r="A13" s="4">
        <v>52022</v>
      </c>
      <c r="B13" s="2">
        <v>3</v>
      </c>
      <c r="C13" s="6" t="s">
        <v>7</v>
      </c>
      <c r="D13" s="11" t="s">
        <v>8</v>
      </c>
      <c r="E13" s="30">
        <v>23</v>
      </c>
      <c r="F13" s="31">
        <v>2</v>
      </c>
      <c r="G13" s="18">
        <f t="shared" si="0"/>
        <v>86.95652173913044</v>
      </c>
      <c r="H13" s="30">
        <v>23</v>
      </c>
      <c r="I13" s="31">
        <v>2</v>
      </c>
      <c r="J13" s="18">
        <f t="shared" si="1"/>
        <v>86.95652173913044</v>
      </c>
      <c r="K13" s="30">
        <v>23</v>
      </c>
      <c r="L13" s="31">
        <v>3</v>
      </c>
      <c r="M13" s="18">
        <f t="shared" si="2"/>
        <v>130.43478260869566</v>
      </c>
    </row>
    <row r="14" spans="1:13" ht="19.5" customHeight="1">
      <c r="A14" s="4">
        <v>52036</v>
      </c>
      <c r="B14" s="5">
        <v>4</v>
      </c>
      <c r="C14" s="6" t="s">
        <v>9</v>
      </c>
      <c r="D14" s="11" t="s">
        <v>10</v>
      </c>
      <c r="E14" s="30">
        <v>17</v>
      </c>
      <c r="F14" s="31">
        <v>1</v>
      </c>
      <c r="G14" s="18">
        <f t="shared" si="0"/>
        <v>58.8235294117647</v>
      </c>
      <c r="H14" s="30">
        <v>17</v>
      </c>
      <c r="I14" s="31">
        <v>3</v>
      </c>
      <c r="J14" s="18">
        <f t="shared" si="1"/>
        <v>176.47058823529412</v>
      </c>
      <c r="K14" s="30">
        <v>17</v>
      </c>
      <c r="L14" s="31">
        <v>3</v>
      </c>
      <c r="M14" s="18">
        <f t="shared" si="2"/>
        <v>176.47058823529412</v>
      </c>
    </row>
    <row r="15" spans="1:13" ht="19.5" customHeight="1">
      <c r="A15" s="4">
        <v>52051</v>
      </c>
      <c r="B15" s="2">
        <v>5</v>
      </c>
      <c r="C15" s="6" t="s">
        <v>11</v>
      </c>
      <c r="D15" s="11" t="s">
        <v>12</v>
      </c>
      <c r="E15" s="30">
        <v>25</v>
      </c>
      <c r="F15" s="31">
        <v>0</v>
      </c>
      <c r="G15" s="18">
        <f t="shared" si="0"/>
        <v>0</v>
      </c>
      <c r="H15" s="30">
        <v>25</v>
      </c>
      <c r="I15" s="31">
        <v>1</v>
      </c>
      <c r="J15" s="18">
        <f t="shared" si="1"/>
        <v>40</v>
      </c>
      <c r="K15" s="30">
        <v>25</v>
      </c>
      <c r="L15" s="31">
        <v>0</v>
      </c>
      <c r="M15" s="18">
        <f t="shared" si="2"/>
        <v>0</v>
      </c>
    </row>
    <row r="16" spans="1:13" ht="19.5" customHeight="1">
      <c r="A16" s="4">
        <v>52079</v>
      </c>
      <c r="B16" s="5">
        <v>6</v>
      </c>
      <c r="C16" s="6" t="s">
        <v>13</v>
      </c>
      <c r="D16" s="11" t="s">
        <v>14</v>
      </c>
      <c r="E16" s="30">
        <v>248</v>
      </c>
      <c r="F16" s="31">
        <v>22</v>
      </c>
      <c r="G16" s="18">
        <f t="shared" si="0"/>
        <v>88.70967741935485</v>
      </c>
      <c r="H16" s="30">
        <v>248</v>
      </c>
      <c r="I16" s="31">
        <v>24</v>
      </c>
      <c r="J16" s="18">
        <f t="shared" si="1"/>
        <v>96.77419354838709</v>
      </c>
      <c r="K16" s="30">
        <v>248</v>
      </c>
      <c r="L16" s="31">
        <v>31</v>
      </c>
      <c r="M16" s="18">
        <f t="shared" si="2"/>
        <v>125</v>
      </c>
    </row>
    <row r="17" spans="1:13" ht="19.5" customHeight="1">
      <c r="A17" s="4">
        <v>52083</v>
      </c>
      <c r="B17" s="2">
        <v>7</v>
      </c>
      <c r="C17" s="6" t="s">
        <v>5</v>
      </c>
      <c r="D17" s="11" t="s">
        <v>15</v>
      </c>
      <c r="E17" s="30">
        <v>10</v>
      </c>
      <c r="F17" s="31">
        <v>1</v>
      </c>
      <c r="G17" s="18">
        <f t="shared" si="0"/>
        <v>100</v>
      </c>
      <c r="H17" s="30">
        <v>10</v>
      </c>
      <c r="I17" s="31">
        <v>1</v>
      </c>
      <c r="J17" s="18">
        <f t="shared" si="1"/>
        <v>100</v>
      </c>
      <c r="K17" s="30">
        <v>10</v>
      </c>
      <c r="L17" s="31">
        <v>2</v>
      </c>
      <c r="M17" s="18">
        <f t="shared" si="2"/>
        <v>200</v>
      </c>
    </row>
    <row r="18" spans="1:13" ht="19.5" customHeight="1">
      <c r="A18" s="4">
        <v>52110</v>
      </c>
      <c r="B18" s="5">
        <v>8</v>
      </c>
      <c r="C18" s="6" t="s">
        <v>11</v>
      </c>
      <c r="D18" s="11" t="s">
        <v>16</v>
      </c>
      <c r="E18" s="30">
        <v>64</v>
      </c>
      <c r="F18" s="31">
        <v>7</v>
      </c>
      <c r="G18" s="18">
        <f t="shared" si="0"/>
        <v>109.375</v>
      </c>
      <c r="H18" s="30">
        <v>64</v>
      </c>
      <c r="I18" s="31">
        <v>5</v>
      </c>
      <c r="J18" s="18">
        <f t="shared" si="1"/>
        <v>78.125</v>
      </c>
      <c r="K18" s="30">
        <v>64</v>
      </c>
      <c r="L18" s="31">
        <v>9</v>
      </c>
      <c r="M18" s="18">
        <f t="shared" si="2"/>
        <v>140.625</v>
      </c>
    </row>
    <row r="19" spans="1:13" ht="19.5" customHeight="1">
      <c r="A19" s="4">
        <v>52694</v>
      </c>
      <c r="B19" s="2">
        <v>9</v>
      </c>
      <c r="C19" s="6" t="s">
        <v>11</v>
      </c>
      <c r="D19" s="11" t="s">
        <v>17</v>
      </c>
      <c r="E19" s="40">
        <v>27</v>
      </c>
      <c r="F19" s="31">
        <v>2</v>
      </c>
      <c r="G19" s="18">
        <f aca="true" t="shared" si="3" ref="G19:G74">($F19/$E19)*1000</f>
        <v>74.07407407407408</v>
      </c>
      <c r="H19" s="40">
        <v>27</v>
      </c>
      <c r="I19" s="31">
        <v>1</v>
      </c>
      <c r="J19" s="18">
        <f t="shared" si="1"/>
        <v>37.03703703703704</v>
      </c>
      <c r="K19" s="40">
        <v>27</v>
      </c>
      <c r="L19" s="31">
        <v>1</v>
      </c>
      <c r="M19" s="18">
        <f t="shared" si="2"/>
        <v>37.03703703703704</v>
      </c>
    </row>
    <row r="20" spans="1:13" ht="19.5" customHeight="1">
      <c r="A20" s="4">
        <v>52240</v>
      </c>
      <c r="B20" s="5">
        <v>10</v>
      </c>
      <c r="C20" s="6" t="s">
        <v>3</v>
      </c>
      <c r="D20" s="11" t="s">
        <v>18</v>
      </c>
      <c r="E20" s="30">
        <v>45</v>
      </c>
      <c r="F20" s="31">
        <v>5</v>
      </c>
      <c r="G20" s="18">
        <f t="shared" si="3"/>
        <v>111.1111111111111</v>
      </c>
      <c r="H20" s="30">
        <v>45</v>
      </c>
      <c r="I20" s="31">
        <v>5</v>
      </c>
      <c r="J20" s="18">
        <f t="shared" si="1"/>
        <v>111.1111111111111</v>
      </c>
      <c r="K20" s="30">
        <v>45</v>
      </c>
      <c r="L20" s="31">
        <v>4</v>
      </c>
      <c r="M20" s="18">
        <f t="shared" si="2"/>
        <v>88.88888888888889</v>
      </c>
    </row>
    <row r="21" spans="1:13" ht="19.5" customHeight="1">
      <c r="A21" s="4">
        <v>52203</v>
      </c>
      <c r="B21" s="2">
        <v>11</v>
      </c>
      <c r="C21" s="6" t="s">
        <v>5</v>
      </c>
      <c r="D21" s="11" t="s">
        <v>19</v>
      </c>
      <c r="E21" s="30">
        <v>30</v>
      </c>
      <c r="F21" s="31">
        <v>2</v>
      </c>
      <c r="G21" s="18">
        <f t="shared" si="3"/>
        <v>66.66666666666667</v>
      </c>
      <c r="H21" s="30">
        <v>30</v>
      </c>
      <c r="I21" s="31">
        <v>2</v>
      </c>
      <c r="J21" s="18">
        <f t="shared" si="1"/>
        <v>66.66666666666667</v>
      </c>
      <c r="K21" s="30">
        <v>30</v>
      </c>
      <c r="L21" s="31">
        <v>1</v>
      </c>
      <c r="M21" s="18">
        <f t="shared" si="2"/>
        <v>33.333333333333336</v>
      </c>
    </row>
    <row r="22" spans="1:13" ht="19.5" customHeight="1">
      <c r="A22" s="4">
        <v>52207</v>
      </c>
      <c r="B22" s="5">
        <v>12</v>
      </c>
      <c r="C22" s="6" t="s">
        <v>9</v>
      </c>
      <c r="D22" s="11" t="s">
        <v>20</v>
      </c>
      <c r="E22" s="30">
        <v>30</v>
      </c>
      <c r="F22" s="31">
        <v>2</v>
      </c>
      <c r="G22" s="18">
        <f t="shared" si="3"/>
        <v>66.66666666666667</v>
      </c>
      <c r="H22" s="30">
        <v>30</v>
      </c>
      <c r="I22" s="31">
        <v>2</v>
      </c>
      <c r="J22" s="18">
        <f t="shared" si="1"/>
        <v>66.66666666666667</v>
      </c>
      <c r="K22" s="30">
        <v>30</v>
      </c>
      <c r="L22" s="31">
        <v>3</v>
      </c>
      <c r="M22" s="18">
        <f t="shared" si="2"/>
        <v>100</v>
      </c>
    </row>
    <row r="23" spans="1:13" ht="19.5" customHeight="1">
      <c r="A23" s="4">
        <v>52210</v>
      </c>
      <c r="B23" s="2">
        <v>13</v>
      </c>
      <c r="C23" s="6" t="s">
        <v>7</v>
      </c>
      <c r="D23" s="11" t="s">
        <v>21</v>
      </c>
      <c r="E23" s="30">
        <v>26</v>
      </c>
      <c r="F23" s="31">
        <v>3</v>
      </c>
      <c r="G23" s="18">
        <f t="shared" si="3"/>
        <v>115.38461538461539</v>
      </c>
      <c r="H23" s="30">
        <v>26</v>
      </c>
      <c r="I23" s="31">
        <v>0</v>
      </c>
      <c r="J23" s="18">
        <f t="shared" si="1"/>
        <v>0</v>
      </c>
      <c r="K23" s="30">
        <v>26</v>
      </c>
      <c r="L23" s="31">
        <v>3</v>
      </c>
      <c r="M23" s="18">
        <f t="shared" si="2"/>
        <v>115.38461538461539</v>
      </c>
    </row>
    <row r="24" spans="1:13" ht="19.5" customHeight="1">
      <c r="A24" s="4">
        <v>52215</v>
      </c>
      <c r="B24" s="5">
        <v>14</v>
      </c>
      <c r="C24" s="6" t="s">
        <v>7</v>
      </c>
      <c r="D24" s="11" t="s">
        <v>22</v>
      </c>
      <c r="E24" s="30">
        <v>55</v>
      </c>
      <c r="F24" s="31">
        <v>5</v>
      </c>
      <c r="G24" s="18">
        <f t="shared" si="3"/>
        <v>90.9090909090909</v>
      </c>
      <c r="H24" s="30">
        <v>55</v>
      </c>
      <c r="I24" s="31">
        <v>1</v>
      </c>
      <c r="J24" s="18">
        <f t="shared" si="1"/>
        <v>18.18181818181818</v>
      </c>
      <c r="K24" s="30">
        <v>55</v>
      </c>
      <c r="L24" s="31">
        <v>7</v>
      </c>
      <c r="M24" s="18">
        <f t="shared" si="2"/>
        <v>127.27272727272727</v>
      </c>
    </row>
    <row r="25" spans="1:13" ht="19.5" customHeight="1">
      <c r="A25" s="4">
        <v>52224</v>
      </c>
      <c r="B25" s="2">
        <v>15</v>
      </c>
      <c r="C25" s="6" t="s">
        <v>7</v>
      </c>
      <c r="D25" s="11" t="s">
        <v>23</v>
      </c>
      <c r="E25" s="30">
        <v>29</v>
      </c>
      <c r="F25" s="31">
        <v>3</v>
      </c>
      <c r="G25" s="18">
        <f t="shared" si="3"/>
        <v>103.44827586206897</v>
      </c>
      <c r="H25" s="30">
        <v>29</v>
      </c>
      <c r="I25" s="31">
        <v>2</v>
      </c>
      <c r="J25" s="18">
        <f t="shared" si="1"/>
        <v>68.9655172413793</v>
      </c>
      <c r="K25" s="30">
        <v>29</v>
      </c>
      <c r="L25" s="31">
        <v>2</v>
      </c>
      <c r="M25" s="18">
        <f t="shared" si="2"/>
        <v>68.9655172413793</v>
      </c>
    </row>
    <row r="26" spans="1:13" ht="19.5" customHeight="1">
      <c r="A26" s="4">
        <v>52227</v>
      </c>
      <c r="B26" s="5">
        <v>16</v>
      </c>
      <c r="C26" s="6" t="s">
        <v>7</v>
      </c>
      <c r="D26" s="11" t="s">
        <v>24</v>
      </c>
      <c r="E26" s="30">
        <v>135</v>
      </c>
      <c r="F26" s="31">
        <v>7</v>
      </c>
      <c r="G26" s="18">
        <f t="shared" si="3"/>
        <v>51.85185185185185</v>
      </c>
      <c r="H26" s="30">
        <v>135</v>
      </c>
      <c r="I26" s="31">
        <v>9</v>
      </c>
      <c r="J26" s="18">
        <f t="shared" si="1"/>
        <v>66.66666666666667</v>
      </c>
      <c r="K26" s="30">
        <v>135</v>
      </c>
      <c r="L26" s="31">
        <v>10</v>
      </c>
      <c r="M26" s="18">
        <f t="shared" si="2"/>
        <v>74.07407407407408</v>
      </c>
    </row>
    <row r="27" spans="1:13" ht="19.5" customHeight="1">
      <c r="A27" s="4">
        <v>52233</v>
      </c>
      <c r="B27" s="2">
        <v>17</v>
      </c>
      <c r="C27" s="6" t="s">
        <v>25</v>
      </c>
      <c r="D27" s="11" t="s">
        <v>26</v>
      </c>
      <c r="E27" s="30">
        <v>46</v>
      </c>
      <c r="F27" s="31">
        <v>8</v>
      </c>
      <c r="G27" s="18">
        <f t="shared" si="3"/>
        <v>173.91304347826087</v>
      </c>
      <c r="H27" s="30">
        <v>46</v>
      </c>
      <c r="I27" s="31">
        <v>5</v>
      </c>
      <c r="J27" s="18">
        <f t="shared" si="1"/>
        <v>108.69565217391305</v>
      </c>
      <c r="K27" s="30">
        <v>46</v>
      </c>
      <c r="L27" s="31">
        <v>1</v>
      </c>
      <c r="M27" s="18">
        <f t="shared" si="2"/>
        <v>21.73913043478261</v>
      </c>
    </row>
    <row r="28" spans="1:13" ht="19.5" customHeight="1">
      <c r="A28" s="4">
        <v>52250</v>
      </c>
      <c r="B28" s="5">
        <v>18</v>
      </c>
      <c r="C28" s="6" t="s">
        <v>27</v>
      </c>
      <c r="D28" s="11" t="s">
        <v>28</v>
      </c>
      <c r="E28" s="30">
        <v>209</v>
      </c>
      <c r="F28" s="31">
        <v>11</v>
      </c>
      <c r="G28" s="18">
        <f t="shared" si="3"/>
        <v>52.63157894736842</v>
      </c>
      <c r="H28" s="30">
        <v>209</v>
      </c>
      <c r="I28" s="31">
        <v>25</v>
      </c>
      <c r="J28" s="18">
        <f t="shared" si="1"/>
        <v>119.61722488038278</v>
      </c>
      <c r="K28" s="30">
        <v>209</v>
      </c>
      <c r="L28" s="31">
        <v>16</v>
      </c>
      <c r="M28" s="18">
        <f t="shared" si="2"/>
        <v>76.55502392344498</v>
      </c>
    </row>
    <row r="29" spans="1:13" ht="19.5" customHeight="1">
      <c r="A29" s="4">
        <v>52254</v>
      </c>
      <c r="B29" s="2">
        <v>19</v>
      </c>
      <c r="C29" s="6" t="s">
        <v>29</v>
      </c>
      <c r="D29" s="11" t="s">
        <v>30</v>
      </c>
      <c r="E29" s="30">
        <v>24</v>
      </c>
      <c r="F29" s="31">
        <v>3</v>
      </c>
      <c r="G29" s="18">
        <f t="shared" si="3"/>
        <v>125</v>
      </c>
      <c r="H29" s="30">
        <v>24</v>
      </c>
      <c r="I29" s="31">
        <v>0</v>
      </c>
      <c r="J29" s="18">
        <f t="shared" si="1"/>
        <v>0</v>
      </c>
      <c r="K29" s="30">
        <v>24</v>
      </c>
      <c r="L29" s="31">
        <v>5</v>
      </c>
      <c r="M29" s="18">
        <f t="shared" si="2"/>
        <v>208.33333333333334</v>
      </c>
    </row>
    <row r="30" spans="1:13" ht="19.5" customHeight="1">
      <c r="A30" s="4">
        <v>52256</v>
      </c>
      <c r="B30" s="5">
        <v>20</v>
      </c>
      <c r="C30" s="6" t="s">
        <v>25</v>
      </c>
      <c r="D30" s="11" t="s">
        <v>31</v>
      </c>
      <c r="E30" s="30">
        <v>27</v>
      </c>
      <c r="F30" s="31">
        <v>4</v>
      </c>
      <c r="G30" s="18">
        <f t="shared" si="3"/>
        <v>148.14814814814815</v>
      </c>
      <c r="H30" s="30">
        <v>27</v>
      </c>
      <c r="I30" s="31">
        <v>4</v>
      </c>
      <c r="J30" s="18">
        <f t="shared" si="1"/>
        <v>148.14814814814815</v>
      </c>
      <c r="K30" s="30">
        <v>27</v>
      </c>
      <c r="L30" s="31">
        <v>2</v>
      </c>
      <c r="M30" s="18">
        <f t="shared" si="2"/>
        <v>74.07407407407408</v>
      </c>
    </row>
    <row r="31" spans="1:13" ht="19.5" customHeight="1">
      <c r="A31" s="4">
        <v>52258</v>
      </c>
      <c r="B31" s="2">
        <v>21</v>
      </c>
      <c r="C31" s="6" t="s">
        <v>5</v>
      </c>
      <c r="D31" s="11" t="s">
        <v>32</v>
      </c>
      <c r="E31" s="30">
        <v>51</v>
      </c>
      <c r="F31" s="31">
        <v>13</v>
      </c>
      <c r="G31" s="18">
        <f t="shared" si="3"/>
        <v>254.9019607843137</v>
      </c>
      <c r="H31" s="30">
        <v>51</v>
      </c>
      <c r="I31" s="31">
        <v>11</v>
      </c>
      <c r="J31" s="18">
        <f t="shared" si="1"/>
        <v>215.68627450980392</v>
      </c>
      <c r="K31" s="30">
        <v>51</v>
      </c>
      <c r="L31" s="31">
        <v>4</v>
      </c>
      <c r="M31" s="18">
        <f t="shared" si="2"/>
        <v>78.43137254901961</v>
      </c>
    </row>
    <row r="32" spans="1:13" ht="19.5" customHeight="1">
      <c r="A32" s="4">
        <v>52260</v>
      </c>
      <c r="B32" s="5">
        <v>22</v>
      </c>
      <c r="C32" s="6" t="s">
        <v>29</v>
      </c>
      <c r="D32" s="11" t="s">
        <v>33</v>
      </c>
      <c r="E32" s="30">
        <v>53</v>
      </c>
      <c r="F32" s="31">
        <v>6</v>
      </c>
      <c r="G32" s="18">
        <f t="shared" si="3"/>
        <v>113.20754716981132</v>
      </c>
      <c r="H32" s="30">
        <v>53</v>
      </c>
      <c r="I32" s="31">
        <v>4</v>
      </c>
      <c r="J32" s="18">
        <f t="shared" si="1"/>
        <v>75.47169811320754</v>
      </c>
      <c r="K32" s="30">
        <v>53</v>
      </c>
      <c r="L32" s="31">
        <v>6</v>
      </c>
      <c r="M32" s="18">
        <f t="shared" si="2"/>
        <v>113.20754716981132</v>
      </c>
    </row>
    <row r="33" spans="1:13" ht="19.5" customHeight="1">
      <c r="A33" s="4">
        <v>52520</v>
      </c>
      <c r="B33" s="2">
        <v>23</v>
      </c>
      <c r="C33" s="6" t="s">
        <v>34</v>
      </c>
      <c r="D33" s="11" t="s">
        <v>35</v>
      </c>
      <c r="E33" s="30">
        <v>58</v>
      </c>
      <c r="F33" s="31">
        <v>4</v>
      </c>
      <c r="G33" s="18">
        <f t="shared" si="3"/>
        <v>68.9655172413793</v>
      </c>
      <c r="H33" s="30">
        <v>58</v>
      </c>
      <c r="I33" s="31">
        <v>2</v>
      </c>
      <c r="J33" s="18">
        <f t="shared" si="1"/>
        <v>34.48275862068965</v>
      </c>
      <c r="K33" s="30">
        <v>58</v>
      </c>
      <c r="L33" s="31">
        <v>3</v>
      </c>
      <c r="M33" s="18">
        <f t="shared" si="2"/>
        <v>51.724137931034484</v>
      </c>
    </row>
    <row r="34" spans="1:13" ht="19.5" customHeight="1">
      <c r="A34" s="4">
        <v>52287</v>
      </c>
      <c r="B34" s="5">
        <v>24</v>
      </c>
      <c r="C34" s="6" t="s">
        <v>7</v>
      </c>
      <c r="D34" s="11" t="s">
        <v>36</v>
      </c>
      <c r="E34" s="30">
        <v>22</v>
      </c>
      <c r="F34" s="31">
        <v>1</v>
      </c>
      <c r="G34" s="18">
        <f t="shared" si="3"/>
        <v>45.45454545454545</v>
      </c>
      <c r="H34" s="30">
        <v>22</v>
      </c>
      <c r="I34" s="31">
        <v>1</v>
      </c>
      <c r="J34" s="18">
        <f t="shared" si="1"/>
        <v>45.45454545454545</v>
      </c>
      <c r="K34" s="30">
        <v>22</v>
      </c>
      <c r="L34" s="31">
        <v>0</v>
      </c>
      <c r="M34" s="18">
        <f t="shared" si="2"/>
        <v>0</v>
      </c>
    </row>
    <row r="35" spans="1:13" ht="19.5" customHeight="1">
      <c r="A35" s="4">
        <v>52317</v>
      </c>
      <c r="B35" s="2">
        <v>25</v>
      </c>
      <c r="C35" s="6" t="s">
        <v>7</v>
      </c>
      <c r="D35" s="11" t="s">
        <v>37</v>
      </c>
      <c r="E35" s="30">
        <v>60</v>
      </c>
      <c r="F35" s="31">
        <v>3</v>
      </c>
      <c r="G35" s="18">
        <f>($F35/$E35)*1000</f>
        <v>50</v>
      </c>
      <c r="H35" s="30">
        <v>60</v>
      </c>
      <c r="I35" s="31">
        <v>2</v>
      </c>
      <c r="J35" s="18">
        <f t="shared" si="1"/>
        <v>33.333333333333336</v>
      </c>
      <c r="K35" s="30">
        <v>60</v>
      </c>
      <c r="L35" s="31">
        <v>6</v>
      </c>
      <c r="M35" s="18">
        <f t="shared" si="2"/>
        <v>100</v>
      </c>
    </row>
    <row r="36" spans="1:13" ht="19.5" customHeight="1">
      <c r="A36" s="4">
        <v>52320</v>
      </c>
      <c r="B36" s="5">
        <v>26</v>
      </c>
      <c r="C36" s="6" t="s">
        <v>38</v>
      </c>
      <c r="D36" s="11" t="s">
        <v>39</v>
      </c>
      <c r="E36" s="30">
        <v>35</v>
      </c>
      <c r="F36" s="31">
        <v>3</v>
      </c>
      <c r="G36" s="18">
        <f>($F36/$E36)*1000</f>
        <v>85.71428571428571</v>
      </c>
      <c r="H36" s="30">
        <v>35</v>
      </c>
      <c r="I36" s="31">
        <v>2</v>
      </c>
      <c r="J36" s="18">
        <f t="shared" si="1"/>
        <v>57.14285714285714</v>
      </c>
      <c r="K36" s="30">
        <v>35</v>
      </c>
      <c r="L36" s="31">
        <v>10</v>
      </c>
      <c r="M36" s="18">
        <f t="shared" si="2"/>
        <v>285.7142857142857</v>
      </c>
    </row>
    <row r="37" spans="1:13" ht="19.5" customHeight="1">
      <c r="A37" s="4">
        <v>52323</v>
      </c>
      <c r="B37" s="2">
        <v>27</v>
      </c>
      <c r="C37" s="6" t="s">
        <v>7</v>
      </c>
      <c r="D37" s="11" t="s">
        <v>40</v>
      </c>
      <c r="E37" s="30">
        <v>20</v>
      </c>
      <c r="F37" s="31">
        <v>3</v>
      </c>
      <c r="G37" s="18">
        <f>($F37/$E37)*1000</f>
        <v>150</v>
      </c>
      <c r="H37" s="30">
        <v>20</v>
      </c>
      <c r="I37" s="31">
        <v>2</v>
      </c>
      <c r="J37" s="18">
        <f t="shared" si="1"/>
        <v>100</v>
      </c>
      <c r="K37" s="30">
        <v>20</v>
      </c>
      <c r="L37" s="31">
        <v>2</v>
      </c>
      <c r="M37" s="18">
        <f t="shared" si="2"/>
        <v>100</v>
      </c>
    </row>
    <row r="38" spans="1:13" ht="19.5" customHeight="1">
      <c r="A38" s="4">
        <v>52352</v>
      </c>
      <c r="B38" s="5">
        <v>28</v>
      </c>
      <c r="C38" s="6" t="s">
        <v>7</v>
      </c>
      <c r="D38" s="11" t="s">
        <v>41</v>
      </c>
      <c r="E38" s="30">
        <v>25</v>
      </c>
      <c r="F38" s="31">
        <v>1</v>
      </c>
      <c r="G38" s="18">
        <f t="shared" si="3"/>
        <v>40</v>
      </c>
      <c r="H38" s="30">
        <v>25</v>
      </c>
      <c r="I38" s="31">
        <v>2</v>
      </c>
      <c r="J38" s="18">
        <f t="shared" si="1"/>
        <v>80</v>
      </c>
      <c r="K38" s="30">
        <v>25</v>
      </c>
      <c r="L38" s="31">
        <v>2</v>
      </c>
      <c r="M38" s="18">
        <f t="shared" si="2"/>
        <v>80</v>
      </c>
    </row>
    <row r="39" spans="1:13" ht="19.5" customHeight="1">
      <c r="A39" s="4">
        <v>52354</v>
      </c>
      <c r="B39" s="2">
        <v>29</v>
      </c>
      <c r="C39" s="6" t="s">
        <v>38</v>
      </c>
      <c r="D39" s="11" t="s">
        <v>42</v>
      </c>
      <c r="E39" s="30">
        <v>17</v>
      </c>
      <c r="F39" s="31">
        <v>0</v>
      </c>
      <c r="G39" s="18">
        <f t="shared" si="3"/>
        <v>0</v>
      </c>
      <c r="H39" s="30">
        <v>17</v>
      </c>
      <c r="I39" s="31">
        <v>3</v>
      </c>
      <c r="J39" s="18">
        <f t="shared" si="1"/>
        <v>176.47058823529412</v>
      </c>
      <c r="K39" s="30">
        <v>17</v>
      </c>
      <c r="L39" s="31">
        <v>2</v>
      </c>
      <c r="M39" s="18">
        <f t="shared" si="2"/>
        <v>117.6470588235294</v>
      </c>
    </row>
    <row r="40" spans="1:13" ht="19.5" customHeight="1">
      <c r="A40" s="4">
        <v>52356</v>
      </c>
      <c r="B40" s="5">
        <v>30</v>
      </c>
      <c r="C40" s="6" t="s">
        <v>7</v>
      </c>
      <c r="D40" s="11" t="s">
        <v>43</v>
      </c>
      <c r="E40" s="30">
        <v>621</v>
      </c>
      <c r="F40" s="31">
        <v>23</v>
      </c>
      <c r="G40" s="18">
        <f t="shared" si="3"/>
        <v>37.03703703703704</v>
      </c>
      <c r="H40" s="30">
        <v>621</v>
      </c>
      <c r="I40" s="31">
        <v>24</v>
      </c>
      <c r="J40" s="18">
        <f t="shared" si="1"/>
        <v>38.64734299516908</v>
      </c>
      <c r="K40" s="30">
        <v>621</v>
      </c>
      <c r="L40" s="31">
        <v>28</v>
      </c>
      <c r="M40" s="18">
        <f t="shared" si="2"/>
        <v>45.088566827697264</v>
      </c>
    </row>
    <row r="41" spans="1:13" ht="19.5" customHeight="1">
      <c r="A41" s="4">
        <v>52378</v>
      </c>
      <c r="B41" s="2">
        <v>31</v>
      </c>
      <c r="C41" s="6" t="s">
        <v>5</v>
      </c>
      <c r="D41" s="11" t="s">
        <v>44</v>
      </c>
      <c r="E41" s="30">
        <v>64</v>
      </c>
      <c r="F41" s="31">
        <v>10</v>
      </c>
      <c r="G41" s="18">
        <f t="shared" si="3"/>
        <v>156.25</v>
      </c>
      <c r="H41" s="30">
        <v>64</v>
      </c>
      <c r="I41" s="31">
        <v>5</v>
      </c>
      <c r="J41" s="18">
        <f t="shared" si="1"/>
        <v>78.125</v>
      </c>
      <c r="K41" s="30">
        <v>64</v>
      </c>
      <c r="L41" s="31">
        <v>6</v>
      </c>
      <c r="M41" s="18">
        <f t="shared" si="2"/>
        <v>93.75</v>
      </c>
    </row>
    <row r="42" spans="1:13" ht="19.5" customHeight="1">
      <c r="A42" s="4">
        <v>52381</v>
      </c>
      <c r="B42" s="5">
        <v>32</v>
      </c>
      <c r="C42" s="6" t="s">
        <v>3</v>
      </c>
      <c r="D42" s="11" t="s">
        <v>45</v>
      </c>
      <c r="E42" s="30">
        <v>33</v>
      </c>
      <c r="F42" s="31">
        <v>6</v>
      </c>
      <c r="G42" s="18">
        <f t="shared" si="3"/>
        <v>181.8181818181818</v>
      </c>
      <c r="H42" s="30">
        <v>33</v>
      </c>
      <c r="I42" s="31">
        <v>6</v>
      </c>
      <c r="J42" s="18">
        <f t="shared" si="1"/>
        <v>181.8181818181818</v>
      </c>
      <c r="K42" s="30">
        <v>33</v>
      </c>
      <c r="L42" s="31">
        <v>5</v>
      </c>
      <c r="M42" s="18">
        <f t="shared" si="2"/>
        <v>151.51515151515153</v>
      </c>
    </row>
    <row r="43" spans="1:13" ht="19.5" customHeight="1">
      <c r="A43" s="4">
        <v>52385</v>
      </c>
      <c r="B43" s="2">
        <v>33</v>
      </c>
      <c r="C43" s="6" t="s">
        <v>29</v>
      </c>
      <c r="D43" s="11" t="s">
        <v>46</v>
      </c>
      <c r="E43" s="30">
        <v>21</v>
      </c>
      <c r="F43" s="31">
        <v>3</v>
      </c>
      <c r="G43" s="18">
        <f t="shared" si="3"/>
        <v>142.85714285714286</v>
      </c>
      <c r="H43" s="30">
        <v>21</v>
      </c>
      <c r="I43" s="31">
        <v>5</v>
      </c>
      <c r="J43" s="18">
        <f t="shared" si="1"/>
        <v>238.09523809523807</v>
      </c>
      <c r="K43" s="30">
        <v>21</v>
      </c>
      <c r="L43" s="31">
        <v>4</v>
      </c>
      <c r="M43" s="18">
        <f t="shared" si="2"/>
        <v>190.47619047619045</v>
      </c>
    </row>
    <row r="44" spans="1:13" ht="19.5" customHeight="1">
      <c r="A44" s="4">
        <v>52390</v>
      </c>
      <c r="B44" s="5">
        <v>34</v>
      </c>
      <c r="C44" s="6" t="s">
        <v>27</v>
      </c>
      <c r="D44" s="11" t="s">
        <v>47</v>
      </c>
      <c r="E44" s="30">
        <v>47</v>
      </c>
      <c r="F44" s="31">
        <v>2</v>
      </c>
      <c r="G44" s="18">
        <f t="shared" si="3"/>
        <v>42.5531914893617</v>
      </c>
      <c r="H44" s="30">
        <v>47</v>
      </c>
      <c r="I44" s="31">
        <v>5</v>
      </c>
      <c r="J44" s="18">
        <f t="shared" si="1"/>
        <v>106.38297872340425</v>
      </c>
      <c r="K44" s="30">
        <v>47</v>
      </c>
      <c r="L44" s="31">
        <v>3</v>
      </c>
      <c r="M44" s="18">
        <f t="shared" si="2"/>
        <v>63.82978723404255</v>
      </c>
    </row>
    <row r="45" spans="1:13" ht="19.5" customHeight="1">
      <c r="A45" s="4">
        <v>52399</v>
      </c>
      <c r="B45" s="2">
        <v>35</v>
      </c>
      <c r="C45" s="6" t="s">
        <v>11</v>
      </c>
      <c r="D45" s="11" t="s">
        <v>48</v>
      </c>
      <c r="E45" s="30">
        <v>155</v>
      </c>
      <c r="F45" s="31">
        <v>6</v>
      </c>
      <c r="G45" s="18">
        <f t="shared" si="3"/>
        <v>38.70967741935484</v>
      </c>
      <c r="H45" s="30">
        <v>155</v>
      </c>
      <c r="I45" s="31">
        <v>4</v>
      </c>
      <c r="J45" s="18">
        <f t="shared" si="1"/>
        <v>25.806451612903224</v>
      </c>
      <c r="K45" s="30">
        <v>155</v>
      </c>
      <c r="L45" s="31">
        <v>11</v>
      </c>
      <c r="M45" s="18">
        <f t="shared" si="2"/>
        <v>70.96774193548387</v>
      </c>
    </row>
    <row r="46" spans="1:13" ht="19.5" customHeight="1">
      <c r="A46" s="4">
        <v>52405</v>
      </c>
      <c r="B46" s="5">
        <v>36</v>
      </c>
      <c r="C46" s="6" t="s">
        <v>25</v>
      </c>
      <c r="D46" s="11" t="s">
        <v>49</v>
      </c>
      <c r="E46" s="30">
        <v>48</v>
      </c>
      <c r="F46" s="31">
        <v>3</v>
      </c>
      <c r="G46" s="18">
        <f t="shared" si="3"/>
        <v>62.5</v>
      </c>
      <c r="H46" s="30">
        <v>48</v>
      </c>
      <c r="I46" s="31">
        <v>3</v>
      </c>
      <c r="J46" s="18">
        <f t="shared" si="1"/>
        <v>62.5</v>
      </c>
      <c r="K46" s="30">
        <v>48</v>
      </c>
      <c r="L46" s="31">
        <v>2</v>
      </c>
      <c r="M46" s="18">
        <f t="shared" si="2"/>
        <v>41.666666666666664</v>
      </c>
    </row>
    <row r="47" spans="1:13" ht="19.5" customHeight="1">
      <c r="A47" s="4">
        <v>52411</v>
      </c>
      <c r="B47" s="2">
        <v>37</v>
      </c>
      <c r="C47" s="6" t="s">
        <v>9</v>
      </c>
      <c r="D47" s="11" t="s">
        <v>50</v>
      </c>
      <c r="E47" s="30">
        <v>36</v>
      </c>
      <c r="F47" s="31">
        <v>5</v>
      </c>
      <c r="G47" s="18">
        <f t="shared" si="3"/>
        <v>138.88888888888889</v>
      </c>
      <c r="H47" s="30">
        <v>36</v>
      </c>
      <c r="I47" s="31">
        <v>4</v>
      </c>
      <c r="J47" s="18">
        <f t="shared" si="1"/>
        <v>111.1111111111111</v>
      </c>
      <c r="K47" s="30">
        <v>36</v>
      </c>
      <c r="L47" s="31">
        <v>4</v>
      </c>
      <c r="M47" s="18">
        <f t="shared" si="2"/>
        <v>111.1111111111111</v>
      </c>
    </row>
    <row r="48" spans="1:13" ht="19.5" customHeight="1">
      <c r="A48" s="4">
        <v>52418</v>
      </c>
      <c r="B48" s="5">
        <v>38</v>
      </c>
      <c r="C48" s="6" t="s">
        <v>29</v>
      </c>
      <c r="D48" s="11" t="s">
        <v>51</v>
      </c>
      <c r="E48" s="30">
        <v>34</v>
      </c>
      <c r="F48" s="31">
        <v>2</v>
      </c>
      <c r="G48" s="18">
        <f t="shared" si="3"/>
        <v>58.8235294117647</v>
      </c>
      <c r="H48" s="30">
        <v>34</v>
      </c>
      <c r="I48" s="31">
        <v>6</v>
      </c>
      <c r="J48" s="18">
        <f t="shared" si="1"/>
        <v>176.47058823529412</v>
      </c>
      <c r="K48" s="30">
        <v>34</v>
      </c>
      <c r="L48" s="31">
        <v>1</v>
      </c>
      <c r="M48" s="18">
        <f t="shared" si="2"/>
        <v>29.41176470588235</v>
      </c>
    </row>
    <row r="49" spans="1:13" ht="19.5" customHeight="1">
      <c r="A49" s="4">
        <v>52427</v>
      </c>
      <c r="B49" s="2">
        <v>39</v>
      </c>
      <c r="C49" s="6" t="s">
        <v>13</v>
      </c>
      <c r="D49" s="11" t="s">
        <v>52</v>
      </c>
      <c r="E49" s="30">
        <v>56</v>
      </c>
      <c r="F49" s="31">
        <v>13</v>
      </c>
      <c r="G49" s="18">
        <f t="shared" si="3"/>
        <v>232.14285714285714</v>
      </c>
      <c r="H49" s="30">
        <v>56</v>
      </c>
      <c r="I49" s="31">
        <v>3</v>
      </c>
      <c r="J49" s="18">
        <f t="shared" si="1"/>
        <v>53.57142857142857</v>
      </c>
      <c r="K49" s="30">
        <v>56</v>
      </c>
      <c r="L49" s="31">
        <v>1</v>
      </c>
      <c r="M49" s="18">
        <f t="shared" si="2"/>
        <v>17.857142857142858</v>
      </c>
    </row>
    <row r="50" spans="1:13" ht="19.5" customHeight="1">
      <c r="A50" s="4">
        <v>52435</v>
      </c>
      <c r="B50" s="5">
        <v>40</v>
      </c>
      <c r="C50" s="6" t="s">
        <v>53</v>
      </c>
      <c r="D50" s="11" t="s">
        <v>54</v>
      </c>
      <c r="E50" s="30">
        <v>32</v>
      </c>
      <c r="F50" s="31">
        <v>4</v>
      </c>
      <c r="G50" s="18">
        <f t="shared" si="3"/>
        <v>125</v>
      </c>
      <c r="H50" s="30">
        <v>32</v>
      </c>
      <c r="I50" s="31">
        <v>7</v>
      </c>
      <c r="J50" s="18">
        <f t="shared" si="1"/>
        <v>218.75</v>
      </c>
      <c r="K50" s="30">
        <v>32</v>
      </c>
      <c r="L50" s="31">
        <v>2</v>
      </c>
      <c r="M50" s="18">
        <f t="shared" si="2"/>
        <v>62.5</v>
      </c>
    </row>
    <row r="51" spans="1:13" ht="19.5" customHeight="1">
      <c r="A51" s="4">
        <v>52473</v>
      </c>
      <c r="B51" s="2">
        <v>41</v>
      </c>
      <c r="C51" s="6" t="s">
        <v>27</v>
      </c>
      <c r="D51" s="11" t="s">
        <v>55</v>
      </c>
      <c r="E51" s="30">
        <v>49</v>
      </c>
      <c r="F51" s="31">
        <v>3</v>
      </c>
      <c r="G51" s="18">
        <f t="shared" si="3"/>
        <v>61.224489795918366</v>
      </c>
      <c r="H51" s="30">
        <v>49</v>
      </c>
      <c r="I51" s="31">
        <v>5</v>
      </c>
      <c r="J51" s="18">
        <f t="shared" si="1"/>
        <v>102.04081632653062</v>
      </c>
      <c r="K51" s="30">
        <v>49</v>
      </c>
      <c r="L51" s="31">
        <v>2</v>
      </c>
      <c r="M51" s="18">
        <f t="shared" si="2"/>
        <v>40.816326530612244</v>
      </c>
    </row>
    <row r="52" spans="1:13" ht="19.5" customHeight="1">
      <c r="A52" s="4">
        <v>52480</v>
      </c>
      <c r="B52" s="5">
        <v>42</v>
      </c>
      <c r="C52" s="6" t="s">
        <v>3</v>
      </c>
      <c r="D52" s="11" t="s">
        <v>56</v>
      </c>
      <c r="E52" s="30">
        <v>22</v>
      </c>
      <c r="F52" s="31">
        <v>0</v>
      </c>
      <c r="G52" s="18">
        <f t="shared" si="3"/>
        <v>0</v>
      </c>
      <c r="H52" s="30">
        <v>22</v>
      </c>
      <c r="I52" s="31">
        <v>0</v>
      </c>
      <c r="J52" s="18">
        <f t="shared" si="1"/>
        <v>0</v>
      </c>
      <c r="K52" s="30">
        <v>22</v>
      </c>
      <c r="L52" s="31">
        <v>1</v>
      </c>
      <c r="M52" s="18">
        <f t="shared" si="2"/>
        <v>45.45454545454545</v>
      </c>
    </row>
    <row r="53" spans="1:13" ht="19.5" customHeight="1">
      <c r="A53" s="4">
        <v>52490</v>
      </c>
      <c r="B53" s="2">
        <v>43</v>
      </c>
      <c r="C53" s="6" t="s">
        <v>27</v>
      </c>
      <c r="D53" s="11" t="s">
        <v>57</v>
      </c>
      <c r="E53" s="30">
        <v>200</v>
      </c>
      <c r="F53" s="31">
        <v>15</v>
      </c>
      <c r="G53" s="18">
        <f t="shared" si="3"/>
        <v>75</v>
      </c>
      <c r="H53" s="30">
        <v>200</v>
      </c>
      <c r="I53" s="31">
        <v>20</v>
      </c>
      <c r="J53" s="18">
        <f t="shared" si="1"/>
        <v>100</v>
      </c>
      <c r="K53" s="30">
        <v>200</v>
      </c>
      <c r="L53" s="31">
        <v>14</v>
      </c>
      <c r="M53" s="18">
        <f t="shared" si="2"/>
        <v>70</v>
      </c>
    </row>
    <row r="54" spans="1:13" ht="19.5" customHeight="1">
      <c r="A54" s="4">
        <v>52506</v>
      </c>
      <c r="B54" s="5">
        <v>44</v>
      </c>
      <c r="C54" s="6" t="s">
        <v>38</v>
      </c>
      <c r="D54" s="11" t="s">
        <v>58</v>
      </c>
      <c r="E54" s="30">
        <v>17</v>
      </c>
      <c r="F54" s="31">
        <v>2</v>
      </c>
      <c r="G54" s="18">
        <f t="shared" si="3"/>
        <v>117.6470588235294</v>
      </c>
      <c r="H54" s="30">
        <v>17</v>
      </c>
      <c r="I54" s="31">
        <v>2</v>
      </c>
      <c r="J54" s="18">
        <f t="shared" si="1"/>
        <v>117.6470588235294</v>
      </c>
      <c r="K54" s="30">
        <v>17</v>
      </c>
      <c r="L54" s="31">
        <v>0</v>
      </c>
      <c r="M54" s="18">
        <f t="shared" si="2"/>
        <v>0</v>
      </c>
    </row>
    <row r="55" spans="1:13" ht="19.5" customHeight="1">
      <c r="A55" s="4">
        <v>52540</v>
      </c>
      <c r="B55" s="2">
        <v>45</v>
      </c>
      <c r="C55" s="6" t="s">
        <v>25</v>
      </c>
      <c r="D55" s="11" t="s">
        <v>59</v>
      </c>
      <c r="E55" s="30">
        <v>100</v>
      </c>
      <c r="F55" s="31">
        <v>9</v>
      </c>
      <c r="G55" s="18">
        <f t="shared" si="3"/>
        <v>90</v>
      </c>
      <c r="H55" s="30">
        <v>100</v>
      </c>
      <c r="I55" s="31">
        <v>11</v>
      </c>
      <c r="J55" s="18">
        <f t="shared" si="1"/>
        <v>110</v>
      </c>
      <c r="K55" s="30">
        <v>100</v>
      </c>
      <c r="L55" s="31">
        <v>6</v>
      </c>
      <c r="M55" s="18">
        <f t="shared" si="2"/>
        <v>60</v>
      </c>
    </row>
    <row r="56" spans="1:13" ht="19.5" customHeight="1">
      <c r="A56" s="4">
        <v>52560</v>
      </c>
      <c r="B56" s="5">
        <v>46</v>
      </c>
      <c r="C56" s="6" t="s">
        <v>7</v>
      </c>
      <c r="D56" s="11" t="s">
        <v>60</v>
      </c>
      <c r="E56" s="30">
        <v>45</v>
      </c>
      <c r="F56" s="31">
        <v>0</v>
      </c>
      <c r="G56" s="18">
        <f t="shared" si="3"/>
        <v>0</v>
      </c>
      <c r="H56" s="30">
        <v>45</v>
      </c>
      <c r="I56" s="31">
        <v>0</v>
      </c>
      <c r="J56" s="18">
        <f t="shared" si="1"/>
        <v>0</v>
      </c>
      <c r="K56" s="30">
        <v>45</v>
      </c>
      <c r="L56" s="31">
        <v>2</v>
      </c>
      <c r="M56" s="18">
        <f t="shared" si="2"/>
        <v>44.44444444444444</v>
      </c>
    </row>
    <row r="57" spans="1:13" ht="19.5" customHeight="1">
      <c r="A57" s="4">
        <v>52565</v>
      </c>
      <c r="B57" s="2">
        <v>47</v>
      </c>
      <c r="C57" s="6" t="s">
        <v>61</v>
      </c>
      <c r="D57" s="11" t="s">
        <v>62</v>
      </c>
      <c r="E57" s="30">
        <v>20</v>
      </c>
      <c r="F57" s="31">
        <v>2</v>
      </c>
      <c r="G57" s="18">
        <f t="shared" si="3"/>
        <v>100</v>
      </c>
      <c r="H57" s="30">
        <v>20</v>
      </c>
      <c r="I57" s="31">
        <v>4</v>
      </c>
      <c r="J57" s="18">
        <f t="shared" si="1"/>
        <v>200</v>
      </c>
      <c r="K57" s="30">
        <v>20</v>
      </c>
      <c r="L57" s="31">
        <v>1</v>
      </c>
      <c r="M57" s="18">
        <f t="shared" si="2"/>
        <v>50</v>
      </c>
    </row>
    <row r="58" spans="1:13" ht="19.5" customHeight="1">
      <c r="A58" s="4">
        <v>52573</v>
      </c>
      <c r="B58" s="5">
        <v>48</v>
      </c>
      <c r="C58" s="6" t="s">
        <v>7</v>
      </c>
      <c r="D58" s="11" t="s">
        <v>63</v>
      </c>
      <c r="E58" s="30">
        <v>26</v>
      </c>
      <c r="F58" s="31">
        <v>3</v>
      </c>
      <c r="G58" s="18">
        <f t="shared" si="3"/>
        <v>115.38461538461539</v>
      </c>
      <c r="H58" s="30">
        <v>26</v>
      </c>
      <c r="I58" s="31">
        <v>3</v>
      </c>
      <c r="J58" s="18">
        <f t="shared" si="1"/>
        <v>115.38461538461539</v>
      </c>
      <c r="K58" s="30">
        <v>26</v>
      </c>
      <c r="L58" s="31">
        <v>2</v>
      </c>
      <c r="M58" s="18">
        <f t="shared" si="2"/>
        <v>76.92307692307693</v>
      </c>
    </row>
    <row r="59" spans="1:13" ht="19.5" customHeight="1">
      <c r="A59" s="4">
        <v>52585</v>
      </c>
      <c r="B59" s="2">
        <v>49</v>
      </c>
      <c r="C59" s="6" t="s">
        <v>7</v>
      </c>
      <c r="D59" s="11" t="s">
        <v>64</v>
      </c>
      <c r="E59" s="30">
        <v>70</v>
      </c>
      <c r="F59" s="31">
        <v>4</v>
      </c>
      <c r="G59" s="18">
        <f t="shared" si="3"/>
        <v>57.14285714285714</v>
      </c>
      <c r="H59" s="30">
        <v>70</v>
      </c>
      <c r="I59" s="31">
        <v>6</v>
      </c>
      <c r="J59" s="18">
        <f t="shared" si="1"/>
        <v>85.71428571428571</v>
      </c>
      <c r="K59" s="30">
        <v>70</v>
      </c>
      <c r="L59" s="31">
        <v>3</v>
      </c>
      <c r="M59" s="18">
        <f t="shared" si="2"/>
        <v>42.857142857142854</v>
      </c>
    </row>
    <row r="60" spans="1:13" ht="19.5" customHeight="1">
      <c r="A60" s="4">
        <v>52612</v>
      </c>
      <c r="B60" s="5">
        <v>50</v>
      </c>
      <c r="C60" s="6" t="s">
        <v>53</v>
      </c>
      <c r="D60" s="11" t="s">
        <v>65</v>
      </c>
      <c r="E60" s="30">
        <v>128</v>
      </c>
      <c r="F60" s="31">
        <v>12</v>
      </c>
      <c r="G60" s="18">
        <f t="shared" si="3"/>
        <v>93.75</v>
      </c>
      <c r="H60" s="30">
        <v>128</v>
      </c>
      <c r="I60" s="31">
        <v>15</v>
      </c>
      <c r="J60" s="18">
        <f t="shared" si="1"/>
        <v>117.1875</v>
      </c>
      <c r="K60" s="30">
        <v>128</v>
      </c>
      <c r="L60" s="31">
        <v>17</v>
      </c>
      <c r="M60" s="18">
        <f t="shared" si="2"/>
        <v>132.8125</v>
      </c>
    </row>
    <row r="61" spans="1:13" ht="19.5" customHeight="1">
      <c r="A61" s="4">
        <v>52621</v>
      </c>
      <c r="B61" s="2">
        <v>51</v>
      </c>
      <c r="C61" s="6" t="s">
        <v>13</v>
      </c>
      <c r="D61" s="11" t="s">
        <v>66</v>
      </c>
      <c r="E61" s="30">
        <v>70</v>
      </c>
      <c r="F61" s="31">
        <v>8</v>
      </c>
      <c r="G61" s="18">
        <f t="shared" si="3"/>
        <v>114.28571428571428</v>
      </c>
      <c r="H61" s="30">
        <v>70</v>
      </c>
      <c r="I61" s="31">
        <v>5</v>
      </c>
      <c r="J61" s="18">
        <f t="shared" si="1"/>
        <v>71.42857142857143</v>
      </c>
      <c r="K61" s="30">
        <v>70</v>
      </c>
      <c r="L61" s="31">
        <v>9</v>
      </c>
      <c r="M61" s="18">
        <f t="shared" si="2"/>
        <v>128.57142857142856</v>
      </c>
    </row>
    <row r="62" spans="1:13" ht="19.5" customHeight="1">
      <c r="A62" s="4">
        <v>52678</v>
      </c>
      <c r="B62" s="5">
        <v>52</v>
      </c>
      <c r="C62" s="6" t="s">
        <v>61</v>
      </c>
      <c r="D62" s="11" t="s">
        <v>67</v>
      </c>
      <c r="E62" s="30">
        <v>147</v>
      </c>
      <c r="F62" s="31">
        <v>16</v>
      </c>
      <c r="G62" s="18">
        <f t="shared" si="3"/>
        <v>108.84353741496598</v>
      </c>
      <c r="H62" s="30">
        <v>147</v>
      </c>
      <c r="I62" s="31">
        <v>14</v>
      </c>
      <c r="J62" s="18">
        <f t="shared" si="1"/>
        <v>95.23809523809523</v>
      </c>
      <c r="K62" s="30">
        <v>147</v>
      </c>
      <c r="L62" s="31">
        <v>9</v>
      </c>
      <c r="M62" s="18">
        <f t="shared" si="2"/>
        <v>61.224489795918366</v>
      </c>
    </row>
    <row r="63" spans="1:13" ht="19.5" customHeight="1">
      <c r="A63" s="4">
        <v>52685</v>
      </c>
      <c r="B63" s="2">
        <v>53</v>
      </c>
      <c r="C63" s="6" t="s">
        <v>5</v>
      </c>
      <c r="D63" s="11" t="s">
        <v>68</v>
      </c>
      <c r="E63" s="30">
        <v>23</v>
      </c>
      <c r="F63" s="31">
        <v>1</v>
      </c>
      <c r="G63" s="18">
        <f t="shared" si="3"/>
        <v>43.47826086956522</v>
      </c>
      <c r="H63" s="30">
        <v>23</v>
      </c>
      <c r="I63" s="31">
        <v>2</v>
      </c>
      <c r="J63" s="18">
        <f t="shared" si="1"/>
        <v>86.95652173913044</v>
      </c>
      <c r="K63" s="30">
        <v>23</v>
      </c>
      <c r="L63" s="31">
        <v>3</v>
      </c>
      <c r="M63" s="18">
        <f t="shared" si="2"/>
        <v>130.43478260869566</v>
      </c>
    </row>
    <row r="64" spans="1:13" ht="19.5" customHeight="1">
      <c r="A64" s="4">
        <v>52687</v>
      </c>
      <c r="B64" s="5">
        <v>54</v>
      </c>
      <c r="C64" s="6" t="s">
        <v>11</v>
      </c>
      <c r="D64" s="11" t="s">
        <v>69</v>
      </c>
      <c r="E64" s="30">
        <v>53</v>
      </c>
      <c r="F64" s="31">
        <v>5</v>
      </c>
      <c r="G64" s="18">
        <f t="shared" si="3"/>
        <v>94.33962264150944</v>
      </c>
      <c r="H64" s="30">
        <v>53</v>
      </c>
      <c r="I64" s="31">
        <v>1</v>
      </c>
      <c r="J64" s="18">
        <f t="shared" si="1"/>
        <v>18.867924528301884</v>
      </c>
      <c r="K64" s="30">
        <v>53</v>
      </c>
      <c r="L64" s="31">
        <v>0</v>
      </c>
      <c r="M64" s="18">
        <f t="shared" si="2"/>
        <v>0</v>
      </c>
    </row>
    <row r="65" spans="1:13" ht="19.5" customHeight="1">
      <c r="A65" s="4">
        <v>52693</v>
      </c>
      <c r="B65" s="2">
        <v>55</v>
      </c>
      <c r="C65" s="6" t="s">
        <v>5</v>
      </c>
      <c r="D65" s="11" t="s">
        <v>70</v>
      </c>
      <c r="E65" s="30">
        <v>57</v>
      </c>
      <c r="F65" s="31">
        <v>0</v>
      </c>
      <c r="G65" s="18">
        <f t="shared" si="3"/>
        <v>0</v>
      </c>
      <c r="H65" s="30">
        <v>57</v>
      </c>
      <c r="I65" s="31">
        <v>6</v>
      </c>
      <c r="J65" s="18">
        <f t="shared" si="1"/>
        <v>105.26315789473684</v>
      </c>
      <c r="K65" s="30">
        <v>57</v>
      </c>
      <c r="L65" s="31">
        <v>5</v>
      </c>
      <c r="M65" s="18">
        <f t="shared" si="2"/>
        <v>87.71929824561403</v>
      </c>
    </row>
    <row r="66" spans="1:13" ht="19.5" customHeight="1">
      <c r="A66" s="4">
        <v>52683</v>
      </c>
      <c r="B66" s="5">
        <v>56</v>
      </c>
      <c r="C66" s="6" t="s">
        <v>9</v>
      </c>
      <c r="D66" s="11" t="s">
        <v>71</v>
      </c>
      <c r="E66" s="30">
        <v>73</v>
      </c>
      <c r="F66" s="31">
        <v>5</v>
      </c>
      <c r="G66" s="18">
        <f t="shared" si="3"/>
        <v>68.4931506849315</v>
      </c>
      <c r="H66" s="30">
        <v>73</v>
      </c>
      <c r="I66" s="31">
        <v>6</v>
      </c>
      <c r="J66" s="18">
        <f t="shared" si="1"/>
        <v>82.1917808219178</v>
      </c>
      <c r="K66" s="30">
        <v>73</v>
      </c>
      <c r="L66" s="31">
        <v>10</v>
      </c>
      <c r="M66" s="18">
        <f t="shared" si="2"/>
        <v>136.986301369863</v>
      </c>
    </row>
    <row r="67" spans="1:13" ht="19.5" customHeight="1">
      <c r="A67" s="4">
        <v>52696</v>
      </c>
      <c r="B67" s="2">
        <v>57</v>
      </c>
      <c r="C67" s="6" t="s">
        <v>27</v>
      </c>
      <c r="D67" s="11" t="s">
        <v>72</v>
      </c>
      <c r="E67" s="30">
        <v>47</v>
      </c>
      <c r="F67" s="31">
        <v>1</v>
      </c>
      <c r="G67" s="18">
        <f t="shared" si="3"/>
        <v>21.27659574468085</v>
      </c>
      <c r="H67" s="30">
        <v>47</v>
      </c>
      <c r="I67" s="31">
        <v>8</v>
      </c>
      <c r="J67" s="18">
        <f t="shared" si="1"/>
        <v>170.2127659574468</v>
      </c>
      <c r="K67" s="30">
        <v>47</v>
      </c>
      <c r="L67" s="31">
        <v>4</v>
      </c>
      <c r="M67" s="18">
        <f t="shared" si="2"/>
        <v>85.1063829787234</v>
      </c>
    </row>
    <row r="68" spans="1:13" ht="19.5" customHeight="1">
      <c r="A68" s="4">
        <v>52699</v>
      </c>
      <c r="B68" s="5">
        <v>58</v>
      </c>
      <c r="C68" s="6" t="s">
        <v>61</v>
      </c>
      <c r="D68" s="11" t="s">
        <v>73</v>
      </c>
      <c r="E68" s="30">
        <v>38</v>
      </c>
      <c r="F68" s="31">
        <v>2</v>
      </c>
      <c r="G68" s="18">
        <f t="shared" si="3"/>
        <v>52.63157894736842</v>
      </c>
      <c r="H68" s="30">
        <v>38</v>
      </c>
      <c r="I68" s="31">
        <v>4</v>
      </c>
      <c r="J68" s="18">
        <f t="shared" si="1"/>
        <v>105.26315789473684</v>
      </c>
      <c r="K68" s="30">
        <v>38</v>
      </c>
      <c r="L68" s="31">
        <v>0</v>
      </c>
      <c r="M68" s="18">
        <f t="shared" si="2"/>
        <v>0</v>
      </c>
    </row>
    <row r="69" spans="1:13" ht="19.5" customHeight="1">
      <c r="A69" s="4">
        <v>52720</v>
      </c>
      <c r="B69" s="2">
        <v>59</v>
      </c>
      <c r="C69" s="6" t="s">
        <v>38</v>
      </c>
      <c r="D69" s="11" t="s">
        <v>74</v>
      </c>
      <c r="E69" s="30">
        <v>16</v>
      </c>
      <c r="F69" s="31">
        <v>2</v>
      </c>
      <c r="G69" s="18">
        <f t="shared" si="3"/>
        <v>125</v>
      </c>
      <c r="H69" s="30">
        <v>16</v>
      </c>
      <c r="I69" s="31">
        <v>4</v>
      </c>
      <c r="J69" s="18">
        <f t="shared" si="1"/>
        <v>250</v>
      </c>
      <c r="K69" s="30">
        <v>16</v>
      </c>
      <c r="L69" s="31">
        <v>3</v>
      </c>
      <c r="M69" s="18">
        <f t="shared" si="2"/>
        <v>187.5</v>
      </c>
    </row>
    <row r="70" spans="1:13" ht="19.5" customHeight="1">
      <c r="A70" s="4">
        <v>52786</v>
      </c>
      <c r="B70" s="5">
        <v>60</v>
      </c>
      <c r="C70" s="6" t="s">
        <v>25</v>
      </c>
      <c r="D70" s="11" t="s">
        <v>75</v>
      </c>
      <c r="E70" s="30">
        <v>71</v>
      </c>
      <c r="F70" s="31">
        <v>8</v>
      </c>
      <c r="G70" s="18">
        <f t="shared" si="3"/>
        <v>112.67605633802818</v>
      </c>
      <c r="H70" s="30">
        <v>71</v>
      </c>
      <c r="I70" s="31">
        <v>5</v>
      </c>
      <c r="J70" s="18">
        <f t="shared" si="1"/>
        <v>70.42253521126761</v>
      </c>
      <c r="K70" s="30">
        <v>71</v>
      </c>
      <c r="L70" s="31">
        <v>6</v>
      </c>
      <c r="M70" s="18">
        <f t="shared" si="2"/>
        <v>84.50704225352112</v>
      </c>
    </row>
    <row r="71" spans="1:13" ht="19.5" customHeight="1">
      <c r="A71" s="4">
        <v>52788</v>
      </c>
      <c r="B71" s="2">
        <v>61</v>
      </c>
      <c r="C71" s="6" t="s">
        <v>3</v>
      </c>
      <c r="D71" s="11" t="s">
        <v>76</v>
      </c>
      <c r="E71" s="30">
        <v>50</v>
      </c>
      <c r="F71" s="31">
        <v>7</v>
      </c>
      <c r="G71" s="18">
        <f t="shared" si="3"/>
        <v>140</v>
      </c>
      <c r="H71" s="30">
        <v>50</v>
      </c>
      <c r="I71" s="31">
        <v>5</v>
      </c>
      <c r="J71" s="18">
        <f t="shared" si="1"/>
        <v>100</v>
      </c>
      <c r="K71" s="30">
        <v>50</v>
      </c>
      <c r="L71" s="31">
        <v>3</v>
      </c>
      <c r="M71" s="18">
        <f t="shared" si="2"/>
        <v>60</v>
      </c>
    </row>
    <row r="72" spans="1:13" ht="19.5" customHeight="1">
      <c r="A72" s="4">
        <v>52835</v>
      </c>
      <c r="B72" s="5">
        <v>62</v>
      </c>
      <c r="C72" s="6" t="s">
        <v>34</v>
      </c>
      <c r="D72" s="11" t="s">
        <v>77</v>
      </c>
      <c r="E72" s="30">
        <v>1481</v>
      </c>
      <c r="F72" s="31">
        <v>100</v>
      </c>
      <c r="G72" s="18">
        <f t="shared" si="3"/>
        <v>67.5219446320054</v>
      </c>
      <c r="H72" s="30">
        <v>1481</v>
      </c>
      <c r="I72" s="31">
        <v>121</v>
      </c>
      <c r="J72" s="18">
        <f t="shared" si="1"/>
        <v>81.70155300472653</v>
      </c>
      <c r="K72" s="30">
        <v>1481</v>
      </c>
      <c r="L72" s="31">
        <v>153</v>
      </c>
      <c r="M72" s="18">
        <f t="shared" si="2"/>
        <v>103.30857528696826</v>
      </c>
    </row>
    <row r="73" spans="1:13" ht="19.5" customHeight="1">
      <c r="A73" s="4">
        <v>52838</v>
      </c>
      <c r="B73" s="2">
        <v>63</v>
      </c>
      <c r="C73" s="6" t="s">
        <v>38</v>
      </c>
      <c r="D73" s="11" t="s">
        <v>78</v>
      </c>
      <c r="E73" s="30">
        <v>165</v>
      </c>
      <c r="F73" s="31">
        <v>13</v>
      </c>
      <c r="G73" s="18">
        <f t="shared" si="3"/>
        <v>78.78787878787878</v>
      </c>
      <c r="H73" s="30">
        <v>165</v>
      </c>
      <c r="I73" s="31">
        <v>16</v>
      </c>
      <c r="J73" s="18">
        <f t="shared" si="1"/>
        <v>96.96969696969697</v>
      </c>
      <c r="K73" s="30">
        <v>165</v>
      </c>
      <c r="L73" s="31">
        <v>15</v>
      </c>
      <c r="M73" s="18">
        <f t="shared" si="2"/>
        <v>90.9090909090909</v>
      </c>
    </row>
    <row r="74" spans="1:13" ht="19.5" customHeight="1" thickBot="1">
      <c r="A74" s="7">
        <v>52885</v>
      </c>
      <c r="B74" s="8">
        <v>64</v>
      </c>
      <c r="C74" s="9" t="s">
        <v>3</v>
      </c>
      <c r="D74" s="12" t="s">
        <v>79</v>
      </c>
      <c r="E74" s="32">
        <v>33</v>
      </c>
      <c r="F74" s="33">
        <v>2</v>
      </c>
      <c r="G74" s="20">
        <f t="shared" si="3"/>
        <v>60.60606060606061</v>
      </c>
      <c r="H74" s="32">
        <v>33</v>
      </c>
      <c r="I74" s="33">
        <v>7</v>
      </c>
      <c r="J74" s="20">
        <f t="shared" si="1"/>
        <v>212.12121212121212</v>
      </c>
      <c r="K74" s="32">
        <v>33</v>
      </c>
      <c r="L74" s="33">
        <v>5</v>
      </c>
      <c r="M74" s="20">
        <f t="shared" si="2"/>
        <v>151.51515151515153</v>
      </c>
    </row>
    <row r="75" spans="1:13" s="17" customFormat="1" ht="24" customHeight="1" thickBot="1">
      <c r="A75" s="65" t="s">
        <v>80</v>
      </c>
      <c r="B75" s="66"/>
      <c r="C75" s="66"/>
      <c r="D75" s="66"/>
      <c r="E75" s="34">
        <v>7262</v>
      </c>
      <c r="F75" s="35">
        <v>575</v>
      </c>
      <c r="G75" s="21">
        <f>($F75/$E75)*1000</f>
        <v>79.17928945194161</v>
      </c>
      <c r="H75" s="34">
        <v>7262</v>
      </c>
      <c r="I75" s="35">
        <v>658</v>
      </c>
      <c r="J75" s="21">
        <f t="shared" si="1"/>
        <v>90.60864775543926</v>
      </c>
      <c r="K75" s="34">
        <v>7262</v>
      </c>
      <c r="L75" s="35">
        <v>687</v>
      </c>
      <c r="M75" s="21">
        <f t="shared" si="2"/>
        <v>94.60203800605893</v>
      </c>
    </row>
    <row r="77" spans="1:12" ht="16.5">
      <c r="A77" s="37"/>
      <c r="B77" s="37"/>
      <c r="C77" s="37"/>
      <c r="D77" s="37"/>
      <c r="E77" s="38"/>
      <c r="F77" s="38"/>
      <c r="G77" s="39"/>
      <c r="H77" s="38"/>
      <c r="I77" s="38"/>
      <c r="J77" s="39"/>
      <c r="K77" s="38"/>
      <c r="L77" s="38"/>
    </row>
  </sheetData>
  <sheetProtection/>
  <mergeCells count="21">
    <mergeCell ref="A1:M1"/>
    <mergeCell ref="A2:M2"/>
    <mergeCell ref="A3:M3"/>
    <mergeCell ref="L9:L10"/>
    <mergeCell ref="A8:A10"/>
    <mergeCell ref="M9:M10"/>
    <mergeCell ref="A75:D75"/>
    <mergeCell ref="E8:G8"/>
    <mergeCell ref="E9:E10"/>
    <mergeCell ref="F9:F10"/>
    <mergeCell ref="G9:G10"/>
    <mergeCell ref="C8:C10"/>
    <mergeCell ref="I9:I10"/>
    <mergeCell ref="A5:M5"/>
    <mergeCell ref="H9:H10"/>
    <mergeCell ref="K8:M8"/>
    <mergeCell ref="K9:K10"/>
    <mergeCell ref="B8:B10"/>
    <mergeCell ref="J9:J10"/>
    <mergeCell ref="D8:D10"/>
    <mergeCell ref="H8:J8"/>
  </mergeCells>
  <printOptions/>
  <pageMargins left="0.7" right="0.7" top="0.75" bottom="0.75" header="0.3" footer="0.3"/>
  <pageSetup orientation="portrait" paperSize="9"/>
  <ignoredErrors>
    <ignoredError sqref="G75 J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="80" zoomScaleNormal="80" zoomScalePageLayoutView="0" workbookViewId="0" topLeftCell="A1">
      <selection activeCell="A5" sqref="A5:M5"/>
    </sheetView>
  </sheetViews>
  <sheetFormatPr defaultColWidth="11.00390625" defaultRowHeight="14.25"/>
  <cols>
    <col min="1" max="1" width="11.00390625" style="15" customWidth="1"/>
    <col min="2" max="3" width="7.625" style="15" customWidth="1"/>
    <col min="4" max="4" width="25.625" style="15" customWidth="1"/>
    <col min="5" max="5" width="14.75390625" style="36" customWidth="1"/>
    <col min="6" max="6" width="12.625" style="36" customWidth="1"/>
    <col min="7" max="7" width="12.625" style="16" customWidth="1"/>
    <col min="8" max="8" width="14.75390625" style="36" customWidth="1"/>
    <col min="9" max="9" width="12.625" style="36" customWidth="1"/>
    <col min="10" max="10" width="12.625" style="16" customWidth="1"/>
    <col min="11" max="11" width="14.75390625" style="36" customWidth="1"/>
    <col min="12" max="12" width="12.625" style="36" customWidth="1"/>
    <col min="13" max="13" width="12.625" style="16" customWidth="1"/>
    <col min="14" max="16384" width="11.00390625" style="15" customWidth="1"/>
  </cols>
  <sheetData>
    <row r="1" spans="1:13" s="13" customFormat="1" ht="20.2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13" customFormat="1" ht="20.25">
      <c r="A2" s="50" t="s">
        <v>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O2" s="19"/>
    </row>
    <row r="3" spans="1:13" s="13" customFormat="1" ht="20.25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5:13" s="13" customFormat="1" ht="18">
      <c r="E4" s="26"/>
      <c r="F4" s="26"/>
      <c r="G4" s="14"/>
      <c r="H4" s="26"/>
      <c r="I4" s="26"/>
      <c r="J4" s="14"/>
      <c r="K4" s="26"/>
      <c r="L4" s="26"/>
      <c r="M4" s="14"/>
    </row>
    <row r="5" spans="1:13" s="13" customFormat="1" ht="20.25">
      <c r="A5" s="50" t="s">
        <v>90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5" s="23" customFormat="1" ht="17.25" thickBot="1">
      <c r="A7" s="22" t="s">
        <v>101</v>
      </c>
      <c r="E7" s="27"/>
      <c r="F7" s="27"/>
      <c r="G7" s="24"/>
      <c r="H7" s="27"/>
      <c r="I7" s="27"/>
      <c r="J7" s="24"/>
      <c r="K7" s="27"/>
      <c r="L7" s="27"/>
      <c r="M7" s="24"/>
      <c r="O7" s="25"/>
    </row>
    <row r="8" spans="1:13" s="17" customFormat="1" ht="24.75" customHeight="1" thickBot="1">
      <c r="A8" s="68" t="s">
        <v>0</v>
      </c>
      <c r="B8" s="56" t="s">
        <v>1</v>
      </c>
      <c r="C8" s="45" t="s">
        <v>94</v>
      </c>
      <c r="D8" s="61" t="s">
        <v>2</v>
      </c>
      <c r="E8" s="64" t="s">
        <v>82</v>
      </c>
      <c r="F8" s="54"/>
      <c r="G8" s="55"/>
      <c r="H8" s="64" t="s">
        <v>84</v>
      </c>
      <c r="I8" s="54"/>
      <c r="J8" s="55"/>
      <c r="K8" s="53" t="s">
        <v>85</v>
      </c>
      <c r="L8" s="54"/>
      <c r="M8" s="55"/>
    </row>
    <row r="9" spans="1:13" s="17" customFormat="1" ht="24.75" customHeight="1">
      <c r="A9" s="69"/>
      <c r="B9" s="57"/>
      <c r="C9" s="46"/>
      <c r="D9" s="62"/>
      <c r="E9" s="51" t="s">
        <v>81</v>
      </c>
      <c r="F9" s="48" t="s">
        <v>83</v>
      </c>
      <c r="G9" s="59" t="s">
        <v>91</v>
      </c>
      <c r="H9" s="51" t="s">
        <v>81</v>
      </c>
      <c r="I9" s="48" t="s">
        <v>83</v>
      </c>
      <c r="J9" s="59" t="s">
        <v>91</v>
      </c>
      <c r="K9" s="51" t="s">
        <v>81</v>
      </c>
      <c r="L9" s="48" t="s">
        <v>83</v>
      </c>
      <c r="M9" s="59" t="s">
        <v>91</v>
      </c>
    </row>
    <row r="10" spans="1:13" s="17" customFormat="1" ht="35.25" customHeight="1" thickBot="1">
      <c r="A10" s="70"/>
      <c r="B10" s="58"/>
      <c r="C10" s="47"/>
      <c r="D10" s="63"/>
      <c r="E10" s="52"/>
      <c r="F10" s="49"/>
      <c r="G10" s="60"/>
      <c r="H10" s="52"/>
      <c r="I10" s="49"/>
      <c r="J10" s="60"/>
      <c r="K10" s="52"/>
      <c r="L10" s="49"/>
      <c r="M10" s="60"/>
    </row>
    <row r="11" spans="1:13" ht="19.5" customHeight="1">
      <c r="A11" s="1">
        <v>52001</v>
      </c>
      <c r="B11" s="2">
        <v>1</v>
      </c>
      <c r="C11" s="3" t="s">
        <v>3</v>
      </c>
      <c r="D11" s="10" t="s">
        <v>4</v>
      </c>
      <c r="E11" s="28">
        <v>1657</v>
      </c>
      <c r="F11" s="29">
        <v>2</v>
      </c>
      <c r="G11" s="18">
        <f>($F11/$E11)*100000</f>
        <v>120.70006035003017</v>
      </c>
      <c r="H11" s="28">
        <v>1657</v>
      </c>
      <c r="I11" s="29">
        <v>1</v>
      </c>
      <c r="J11" s="18">
        <f>($I11/$H11)*100000</f>
        <v>60.350030175015085</v>
      </c>
      <c r="K11" s="28">
        <v>1657</v>
      </c>
      <c r="L11" s="29">
        <v>1</v>
      </c>
      <c r="M11" s="18">
        <f>($L11/$K11)*100000</f>
        <v>60.350030175015085</v>
      </c>
    </row>
    <row r="12" spans="1:13" ht="19.5" customHeight="1">
      <c r="A12" s="4">
        <v>52019</v>
      </c>
      <c r="B12" s="5">
        <v>2</v>
      </c>
      <c r="C12" s="6" t="s">
        <v>5</v>
      </c>
      <c r="D12" s="11" t="s">
        <v>6</v>
      </c>
      <c r="E12" s="30">
        <v>46</v>
      </c>
      <c r="F12" s="31">
        <v>0</v>
      </c>
      <c r="G12" s="18">
        <f aca="true" t="shared" si="0" ref="G12:G75">($F12/$E12)*100000</f>
        <v>0</v>
      </c>
      <c r="H12" s="30">
        <v>46</v>
      </c>
      <c r="I12" s="31">
        <v>0</v>
      </c>
      <c r="J12" s="18">
        <f aca="true" t="shared" si="1" ref="J12:J75">($I12/$H12)*100000</f>
        <v>0</v>
      </c>
      <c r="K12" s="30">
        <v>46</v>
      </c>
      <c r="L12" s="31">
        <v>0</v>
      </c>
      <c r="M12" s="18">
        <f aca="true" t="shared" si="2" ref="M12:M75">($L12/$K12)*100000</f>
        <v>0</v>
      </c>
    </row>
    <row r="13" spans="1:13" ht="19.5" customHeight="1">
      <c r="A13" s="4">
        <v>52022</v>
      </c>
      <c r="B13" s="2">
        <v>3</v>
      </c>
      <c r="C13" s="6" t="s">
        <v>7</v>
      </c>
      <c r="D13" s="11" t="s">
        <v>8</v>
      </c>
      <c r="E13" s="30">
        <v>23</v>
      </c>
      <c r="F13" s="31">
        <v>0</v>
      </c>
      <c r="G13" s="18">
        <f t="shared" si="0"/>
        <v>0</v>
      </c>
      <c r="H13" s="30">
        <v>23</v>
      </c>
      <c r="I13" s="31">
        <v>0</v>
      </c>
      <c r="J13" s="18">
        <f t="shared" si="1"/>
        <v>0</v>
      </c>
      <c r="K13" s="30">
        <v>23</v>
      </c>
      <c r="L13" s="31">
        <v>0</v>
      </c>
      <c r="M13" s="18">
        <f t="shared" si="2"/>
        <v>0</v>
      </c>
    </row>
    <row r="14" spans="1:13" ht="19.5" customHeight="1">
      <c r="A14" s="4">
        <v>52036</v>
      </c>
      <c r="B14" s="5">
        <v>4</v>
      </c>
      <c r="C14" s="6" t="s">
        <v>9</v>
      </c>
      <c r="D14" s="11" t="s">
        <v>10</v>
      </c>
      <c r="E14" s="30">
        <v>17</v>
      </c>
      <c r="F14" s="31">
        <v>0</v>
      </c>
      <c r="G14" s="18">
        <f t="shared" si="0"/>
        <v>0</v>
      </c>
      <c r="H14" s="30">
        <v>17</v>
      </c>
      <c r="I14" s="31">
        <v>0</v>
      </c>
      <c r="J14" s="18">
        <f t="shared" si="1"/>
        <v>0</v>
      </c>
      <c r="K14" s="30">
        <v>17</v>
      </c>
      <c r="L14" s="31">
        <v>0</v>
      </c>
      <c r="M14" s="18">
        <f t="shared" si="2"/>
        <v>0</v>
      </c>
    </row>
    <row r="15" spans="1:13" ht="19.5" customHeight="1">
      <c r="A15" s="4">
        <v>52051</v>
      </c>
      <c r="B15" s="2">
        <v>5</v>
      </c>
      <c r="C15" s="6" t="s">
        <v>11</v>
      </c>
      <c r="D15" s="11" t="s">
        <v>12</v>
      </c>
      <c r="E15" s="30">
        <v>25</v>
      </c>
      <c r="F15" s="31">
        <v>0</v>
      </c>
      <c r="G15" s="18">
        <f t="shared" si="0"/>
        <v>0</v>
      </c>
      <c r="H15" s="30">
        <v>25</v>
      </c>
      <c r="I15" s="31">
        <v>0</v>
      </c>
      <c r="J15" s="18">
        <f t="shared" si="1"/>
        <v>0</v>
      </c>
      <c r="K15" s="30">
        <v>25</v>
      </c>
      <c r="L15" s="31">
        <v>0</v>
      </c>
      <c r="M15" s="18">
        <f t="shared" si="2"/>
        <v>0</v>
      </c>
    </row>
    <row r="16" spans="1:13" ht="19.5" customHeight="1">
      <c r="A16" s="4">
        <v>52079</v>
      </c>
      <c r="B16" s="5">
        <v>6</v>
      </c>
      <c r="C16" s="6" t="s">
        <v>13</v>
      </c>
      <c r="D16" s="11" t="s">
        <v>14</v>
      </c>
      <c r="E16" s="30">
        <v>248</v>
      </c>
      <c r="F16" s="31">
        <v>2</v>
      </c>
      <c r="G16" s="18">
        <f t="shared" si="0"/>
        <v>806.4516129032257</v>
      </c>
      <c r="H16" s="30">
        <v>248</v>
      </c>
      <c r="I16" s="31">
        <v>1</v>
      </c>
      <c r="J16" s="18">
        <f t="shared" si="1"/>
        <v>403.22580645161287</v>
      </c>
      <c r="K16" s="30">
        <v>248</v>
      </c>
      <c r="L16" s="31">
        <v>0</v>
      </c>
      <c r="M16" s="18">
        <f t="shared" si="2"/>
        <v>0</v>
      </c>
    </row>
    <row r="17" spans="1:13" ht="19.5" customHeight="1">
      <c r="A17" s="4">
        <v>52083</v>
      </c>
      <c r="B17" s="2">
        <v>7</v>
      </c>
      <c r="C17" s="6" t="s">
        <v>5</v>
      </c>
      <c r="D17" s="11" t="s">
        <v>15</v>
      </c>
      <c r="E17" s="30">
        <v>10</v>
      </c>
      <c r="F17" s="31">
        <v>0</v>
      </c>
      <c r="G17" s="18">
        <f t="shared" si="0"/>
        <v>0</v>
      </c>
      <c r="H17" s="30">
        <v>10</v>
      </c>
      <c r="I17" s="31">
        <v>0</v>
      </c>
      <c r="J17" s="18">
        <f t="shared" si="1"/>
        <v>0</v>
      </c>
      <c r="K17" s="30">
        <v>10</v>
      </c>
      <c r="L17" s="31">
        <v>0</v>
      </c>
      <c r="M17" s="18">
        <f t="shared" si="2"/>
        <v>0</v>
      </c>
    </row>
    <row r="18" spans="1:13" ht="19.5" customHeight="1">
      <c r="A18" s="4">
        <v>52110</v>
      </c>
      <c r="B18" s="5">
        <v>8</v>
      </c>
      <c r="C18" s="6" t="s">
        <v>11</v>
      </c>
      <c r="D18" s="11" t="s">
        <v>16</v>
      </c>
      <c r="E18" s="30">
        <v>64</v>
      </c>
      <c r="F18" s="31">
        <v>0</v>
      </c>
      <c r="G18" s="18">
        <f t="shared" si="0"/>
        <v>0</v>
      </c>
      <c r="H18" s="30">
        <v>64</v>
      </c>
      <c r="I18" s="31">
        <v>0</v>
      </c>
      <c r="J18" s="18">
        <f t="shared" si="1"/>
        <v>0</v>
      </c>
      <c r="K18" s="30">
        <v>64</v>
      </c>
      <c r="L18" s="31">
        <v>0</v>
      </c>
      <c r="M18" s="18">
        <f t="shared" si="2"/>
        <v>0</v>
      </c>
    </row>
    <row r="19" spans="1:13" ht="19.5" customHeight="1">
      <c r="A19" s="4">
        <v>52694</v>
      </c>
      <c r="B19" s="2">
        <v>9</v>
      </c>
      <c r="C19" s="6" t="s">
        <v>11</v>
      </c>
      <c r="D19" s="11" t="s">
        <v>17</v>
      </c>
      <c r="E19" s="40">
        <v>27</v>
      </c>
      <c r="F19" s="31">
        <v>0</v>
      </c>
      <c r="G19" s="18">
        <f t="shared" si="0"/>
        <v>0</v>
      </c>
      <c r="H19" s="40">
        <v>27</v>
      </c>
      <c r="I19" s="31">
        <v>0</v>
      </c>
      <c r="J19" s="18">
        <f t="shared" si="1"/>
        <v>0</v>
      </c>
      <c r="K19" s="40">
        <v>27</v>
      </c>
      <c r="L19" s="31">
        <v>0</v>
      </c>
      <c r="M19" s="18">
        <f t="shared" si="2"/>
        <v>0</v>
      </c>
    </row>
    <row r="20" spans="1:13" ht="19.5" customHeight="1">
      <c r="A20" s="4">
        <v>52240</v>
      </c>
      <c r="B20" s="5">
        <v>10</v>
      </c>
      <c r="C20" s="6" t="s">
        <v>3</v>
      </c>
      <c r="D20" s="11" t="s">
        <v>18</v>
      </c>
      <c r="E20" s="30">
        <v>45</v>
      </c>
      <c r="F20" s="31">
        <v>0</v>
      </c>
      <c r="G20" s="18">
        <f t="shared" si="0"/>
        <v>0</v>
      </c>
      <c r="H20" s="30">
        <v>45</v>
      </c>
      <c r="I20" s="31">
        <v>0</v>
      </c>
      <c r="J20" s="18">
        <f t="shared" si="1"/>
        <v>0</v>
      </c>
      <c r="K20" s="30">
        <v>45</v>
      </c>
      <c r="L20" s="31">
        <v>0</v>
      </c>
      <c r="M20" s="18">
        <f t="shared" si="2"/>
        <v>0</v>
      </c>
    </row>
    <row r="21" spans="1:13" ht="19.5" customHeight="1">
      <c r="A21" s="4">
        <v>52203</v>
      </c>
      <c r="B21" s="2">
        <v>11</v>
      </c>
      <c r="C21" s="6" t="s">
        <v>5</v>
      </c>
      <c r="D21" s="11" t="s">
        <v>19</v>
      </c>
      <c r="E21" s="30">
        <v>30</v>
      </c>
      <c r="F21" s="31">
        <v>0</v>
      </c>
      <c r="G21" s="18">
        <f t="shared" si="0"/>
        <v>0</v>
      </c>
      <c r="H21" s="30">
        <v>30</v>
      </c>
      <c r="I21" s="31">
        <v>0</v>
      </c>
      <c r="J21" s="18">
        <f t="shared" si="1"/>
        <v>0</v>
      </c>
      <c r="K21" s="30">
        <v>30</v>
      </c>
      <c r="L21" s="31">
        <v>0</v>
      </c>
      <c r="M21" s="18">
        <f t="shared" si="2"/>
        <v>0</v>
      </c>
    </row>
    <row r="22" spans="1:13" ht="19.5" customHeight="1">
      <c r="A22" s="4">
        <v>52207</v>
      </c>
      <c r="B22" s="5">
        <v>12</v>
      </c>
      <c r="C22" s="6" t="s">
        <v>9</v>
      </c>
      <c r="D22" s="11" t="s">
        <v>20</v>
      </c>
      <c r="E22" s="30">
        <v>30</v>
      </c>
      <c r="F22" s="31">
        <v>1</v>
      </c>
      <c r="G22" s="18">
        <f t="shared" si="0"/>
        <v>3333.3333333333335</v>
      </c>
      <c r="H22" s="30">
        <v>30</v>
      </c>
      <c r="I22" s="31">
        <v>0</v>
      </c>
      <c r="J22" s="18">
        <f t="shared" si="1"/>
        <v>0</v>
      </c>
      <c r="K22" s="30">
        <v>30</v>
      </c>
      <c r="L22" s="31">
        <v>0</v>
      </c>
      <c r="M22" s="18">
        <f t="shared" si="2"/>
        <v>0</v>
      </c>
    </row>
    <row r="23" spans="1:13" ht="19.5" customHeight="1">
      <c r="A23" s="4">
        <v>52210</v>
      </c>
      <c r="B23" s="2">
        <v>13</v>
      </c>
      <c r="C23" s="6" t="s">
        <v>7</v>
      </c>
      <c r="D23" s="11" t="s">
        <v>21</v>
      </c>
      <c r="E23" s="30">
        <v>26</v>
      </c>
      <c r="F23" s="31">
        <v>0</v>
      </c>
      <c r="G23" s="18">
        <f t="shared" si="0"/>
        <v>0</v>
      </c>
      <c r="H23" s="30">
        <v>26</v>
      </c>
      <c r="I23" s="31">
        <v>0</v>
      </c>
      <c r="J23" s="18">
        <f t="shared" si="1"/>
        <v>0</v>
      </c>
      <c r="K23" s="30">
        <v>26</v>
      </c>
      <c r="L23" s="31">
        <v>0</v>
      </c>
      <c r="M23" s="18">
        <f t="shared" si="2"/>
        <v>0</v>
      </c>
    </row>
    <row r="24" spans="1:13" ht="19.5" customHeight="1">
      <c r="A24" s="4">
        <v>52215</v>
      </c>
      <c r="B24" s="5">
        <v>14</v>
      </c>
      <c r="C24" s="6" t="s">
        <v>7</v>
      </c>
      <c r="D24" s="11" t="s">
        <v>22</v>
      </c>
      <c r="E24" s="30">
        <v>55</v>
      </c>
      <c r="F24" s="31">
        <v>0</v>
      </c>
      <c r="G24" s="18">
        <f t="shared" si="0"/>
        <v>0</v>
      </c>
      <c r="H24" s="30">
        <v>55</v>
      </c>
      <c r="I24" s="31">
        <v>0</v>
      </c>
      <c r="J24" s="18">
        <f t="shared" si="1"/>
        <v>0</v>
      </c>
      <c r="K24" s="30">
        <v>55</v>
      </c>
      <c r="L24" s="31">
        <v>0</v>
      </c>
      <c r="M24" s="18">
        <f t="shared" si="2"/>
        <v>0</v>
      </c>
    </row>
    <row r="25" spans="1:13" ht="19.5" customHeight="1">
      <c r="A25" s="4">
        <v>52224</v>
      </c>
      <c r="B25" s="2">
        <v>15</v>
      </c>
      <c r="C25" s="6" t="s">
        <v>7</v>
      </c>
      <c r="D25" s="11" t="s">
        <v>23</v>
      </c>
      <c r="E25" s="30">
        <v>29</v>
      </c>
      <c r="F25" s="31">
        <v>0</v>
      </c>
      <c r="G25" s="18">
        <f t="shared" si="0"/>
        <v>0</v>
      </c>
      <c r="H25" s="30">
        <v>29</v>
      </c>
      <c r="I25" s="31">
        <v>0</v>
      </c>
      <c r="J25" s="18">
        <f t="shared" si="1"/>
        <v>0</v>
      </c>
      <c r="K25" s="30">
        <v>29</v>
      </c>
      <c r="L25" s="31">
        <v>0</v>
      </c>
      <c r="M25" s="18">
        <f t="shared" si="2"/>
        <v>0</v>
      </c>
    </row>
    <row r="26" spans="1:13" ht="19.5" customHeight="1">
      <c r="A26" s="4">
        <v>52227</v>
      </c>
      <c r="B26" s="5">
        <v>16</v>
      </c>
      <c r="C26" s="6" t="s">
        <v>7</v>
      </c>
      <c r="D26" s="11" t="s">
        <v>24</v>
      </c>
      <c r="E26" s="30">
        <v>135</v>
      </c>
      <c r="F26" s="31">
        <v>0</v>
      </c>
      <c r="G26" s="18">
        <f t="shared" si="0"/>
        <v>0</v>
      </c>
      <c r="H26" s="30">
        <v>135</v>
      </c>
      <c r="I26" s="31">
        <v>0</v>
      </c>
      <c r="J26" s="18">
        <f t="shared" si="1"/>
        <v>0</v>
      </c>
      <c r="K26" s="30">
        <v>135</v>
      </c>
      <c r="L26" s="31">
        <v>0</v>
      </c>
      <c r="M26" s="18">
        <f t="shared" si="2"/>
        <v>0</v>
      </c>
    </row>
    <row r="27" spans="1:13" ht="19.5" customHeight="1">
      <c r="A27" s="4">
        <v>52233</v>
      </c>
      <c r="B27" s="2">
        <v>17</v>
      </c>
      <c r="C27" s="6" t="s">
        <v>25</v>
      </c>
      <c r="D27" s="11" t="s">
        <v>26</v>
      </c>
      <c r="E27" s="30">
        <v>46</v>
      </c>
      <c r="F27" s="31">
        <v>0</v>
      </c>
      <c r="G27" s="18">
        <f t="shared" si="0"/>
        <v>0</v>
      </c>
      <c r="H27" s="30">
        <v>46</v>
      </c>
      <c r="I27" s="31">
        <v>0</v>
      </c>
      <c r="J27" s="18">
        <f t="shared" si="1"/>
        <v>0</v>
      </c>
      <c r="K27" s="30">
        <v>46</v>
      </c>
      <c r="L27" s="31">
        <v>0</v>
      </c>
      <c r="M27" s="18">
        <f t="shared" si="2"/>
        <v>0</v>
      </c>
    </row>
    <row r="28" spans="1:13" ht="19.5" customHeight="1">
      <c r="A28" s="4">
        <v>52250</v>
      </c>
      <c r="B28" s="5">
        <v>18</v>
      </c>
      <c r="C28" s="6" t="s">
        <v>27</v>
      </c>
      <c r="D28" s="11" t="s">
        <v>28</v>
      </c>
      <c r="E28" s="30">
        <v>209</v>
      </c>
      <c r="F28" s="31">
        <v>0</v>
      </c>
      <c r="G28" s="18">
        <f t="shared" si="0"/>
        <v>0</v>
      </c>
      <c r="H28" s="30">
        <v>209</v>
      </c>
      <c r="I28" s="31">
        <v>1</v>
      </c>
      <c r="J28" s="18">
        <f t="shared" si="1"/>
        <v>478.46889952153106</v>
      </c>
      <c r="K28" s="30">
        <v>209</v>
      </c>
      <c r="L28" s="31">
        <v>0</v>
      </c>
      <c r="M28" s="18">
        <f t="shared" si="2"/>
        <v>0</v>
      </c>
    </row>
    <row r="29" spans="1:13" ht="19.5" customHeight="1">
      <c r="A29" s="4">
        <v>52254</v>
      </c>
      <c r="B29" s="2">
        <v>19</v>
      </c>
      <c r="C29" s="6" t="s">
        <v>29</v>
      </c>
      <c r="D29" s="11" t="s">
        <v>30</v>
      </c>
      <c r="E29" s="30">
        <v>24</v>
      </c>
      <c r="F29" s="31">
        <v>0</v>
      </c>
      <c r="G29" s="18">
        <f t="shared" si="0"/>
        <v>0</v>
      </c>
      <c r="H29" s="30">
        <v>24</v>
      </c>
      <c r="I29" s="31">
        <v>0</v>
      </c>
      <c r="J29" s="18">
        <f t="shared" si="1"/>
        <v>0</v>
      </c>
      <c r="K29" s="30">
        <v>24</v>
      </c>
      <c r="L29" s="31">
        <v>0</v>
      </c>
      <c r="M29" s="18">
        <f t="shared" si="2"/>
        <v>0</v>
      </c>
    </row>
    <row r="30" spans="1:13" ht="19.5" customHeight="1">
      <c r="A30" s="4">
        <v>52256</v>
      </c>
      <c r="B30" s="5">
        <v>20</v>
      </c>
      <c r="C30" s="6" t="s">
        <v>25</v>
      </c>
      <c r="D30" s="11" t="s">
        <v>31</v>
      </c>
      <c r="E30" s="30">
        <v>27</v>
      </c>
      <c r="F30" s="31">
        <v>0</v>
      </c>
      <c r="G30" s="18">
        <f t="shared" si="0"/>
        <v>0</v>
      </c>
      <c r="H30" s="30">
        <v>27</v>
      </c>
      <c r="I30" s="31">
        <v>0</v>
      </c>
      <c r="J30" s="18">
        <f t="shared" si="1"/>
        <v>0</v>
      </c>
      <c r="K30" s="30">
        <v>27</v>
      </c>
      <c r="L30" s="31">
        <v>0</v>
      </c>
      <c r="M30" s="18">
        <f t="shared" si="2"/>
        <v>0</v>
      </c>
    </row>
    <row r="31" spans="1:13" ht="19.5" customHeight="1">
      <c r="A31" s="4">
        <v>52258</v>
      </c>
      <c r="B31" s="2">
        <v>21</v>
      </c>
      <c r="C31" s="6" t="s">
        <v>5</v>
      </c>
      <c r="D31" s="11" t="s">
        <v>32</v>
      </c>
      <c r="E31" s="30">
        <v>51</v>
      </c>
      <c r="F31" s="31">
        <v>0</v>
      </c>
      <c r="G31" s="18">
        <f t="shared" si="0"/>
        <v>0</v>
      </c>
      <c r="H31" s="30">
        <v>51</v>
      </c>
      <c r="I31" s="31">
        <v>0</v>
      </c>
      <c r="J31" s="18">
        <f t="shared" si="1"/>
        <v>0</v>
      </c>
      <c r="K31" s="30">
        <v>51</v>
      </c>
      <c r="L31" s="31">
        <v>0</v>
      </c>
      <c r="M31" s="18">
        <f t="shared" si="2"/>
        <v>0</v>
      </c>
    </row>
    <row r="32" spans="1:13" ht="19.5" customHeight="1">
      <c r="A32" s="4">
        <v>52260</v>
      </c>
      <c r="B32" s="5">
        <v>22</v>
      </c>
      <c r="C32" s="6" t="s">
        <v>29</v>
      </c>
      <c r="D32" s="11" t="s">
        <v>33</v>
      </c>
      <c r="E32" s="30">
        <v>53</v>
      </c>
      <c r="F32" s="31">
        <v>0</v>
      </c>
      <c r="G32" s="18">
        <f t="shared" si="0"/>
        <v>0</v>
      </c>
      <c r="H32" s="30">
        <v>53</v>
      </c>
      <c r="I32" s="31">
        <v>0</v>
      </c>
      <c r="J32" s="18">
        <f t="shared" si="1"/>
        <v>0</v>
      </c>
      <c r="K32" s="30">
        <v>53</v>
      </c>
      <c r="L32" s="31">
        <v>0</v>
      </c>
      <c r="M32" s="18">
        <f t="shared" si="2"/>
        <v>0</v>
      </c>
    </row>
    <row r="33" spans="1:13" ht="19.5" customHeight="1">
      <c r="A33" s="4">
        <v>52520</v>
      </c>
      <c r="B33" s="2">
        <v>23</v>
      </c>
      <c r="C33" s="6" t="s">
        <v>34</v>
      </c>
      <c r="D33" s="11" t="s">
        <v>35</v>
      </c>
      <c r="E33" s="30">
        <v>58</v>
      </c>
      <c r="F33" s="31">
        <v>0</v>
      </c>
      <c r="G33" s="18">
        <f t="shared" si="0"/>
        <v>0</v>
      </c>
      <c r="H33" s="30">
        <v>58</v>
      </c>
      <c r="I33" s="31">
        <v>0</v>
      </c>
      <c r="J33" s="18">
        <f t="shared" si="1"/>
        <v>0</v>
      </c>
      <c r="K33" s="30">
        <v>58</v>
      </c>
      <c r="L33" s="31">
        <v>0</v>
      </c>
      <c r="M33" s="18">
        <f t="shared" si="2"/>
        <v>0</v>
      </c>
    </row>
    <row r="34" spans="1:13" ht="19.5" customHeight="1">
      <c r="A34" s="4">
        <v>52287</v>
      </c>
      <c r="B34" s="5">
        <v>24</v>
      </c>
      <c r="C34" s="6" t="s">
        <v>7</v>
      </c>
      <c r="D34" s="11" t="s">
        <v>36</v>
      </c>
      <c r="E34" s="30">
        <v>22</v>
      </c>
      <c r="F34" s="31">
        <v>0</v>
      </c>
      <c r="G34" s="18">
        <f t="shared" si="0"/>
        <v>0</v>
      </c>
      <c r="H34" s="30">
        <v>22</v>
      </c>
      <c r="I34" s="31">
        <v>0</v>
      </c>
      <c r="J34" s="18">
        <f t="shared" si="1"/>
        <v>0</v>
      </c>
      <c r="K34" s="30">
        <v>22</v>
      </c>
      <c r="L34" s="31">
        <v>0</v>
      </c>
      <c r="M34" s="18">
        <f t="shared" si="2"/>
        <v>0</v>
      </c>
    </row>
    <row r="35" spans="1:13" ht="19.5" customHeight="1">
      <c r="A35" s="4">
        <v>52317</v>
      </c>
      <c r="B35" s="2">
        <v>25</v>
      </c>
      <c r="C35" s="6" t="s">
        <v>7</v>
      </c>
      <c r="D35" s="11" t="s">
        <v>37</v>
      </c>
      <c r="E35" s="30">
        <v>60</v>
      </c>
      <c r="F35" s="31">
        <v>0</v>
      </c>
      <c r="G35" s="18">
        <f t="shared" si="0"/>
        <v>0</v>
      </c>
      <c r="H35" s="30">
        <v>60</v>
      </c>
      <c r="I35" s="31">
        <v>0</v>
      </c>
      <c r="J35" s="18">
        <f t="shared" si="1"/>
        <v>0</v>
      </c>
      <c r="K35" s="30">
        <v>60</v>
      </c>
      <c r="L35" s="31">
        <v>0</v>
      </c>
      <c r="M35" s="18">
        <f t="shared" si="2"/>
        <v>0</v>
      </c>
    </row>
    <row r="36" spans="1:13" ht="19.5" customHeight="1">
      <c r="A36" s="4">
        <v>52320</v>
      </c>
      <c r="B36" s="5">
        <v>26</v>
      </c>
      <c r="C36" s="6" t="s">
        <v>38</v>
      </c>
      <c r="D36" s="11" t="s">
        <v>39</v>
      </c>
      <c r="E36" s="30">
        <v>35</v>
      </c>
      <c r="F36" s="31">
        <v>0</v>
      </c>
      <c r="G36" s="18">
        <f t="shared" si="0"/>
        <v>0</v>
      </c>
      <c r="H36" s="30">
        <v>35</v>
      </c>
      <c r="I36" s="31">
        <v>0</v>
      </c>
      <c r="J36" s="18">
        <f t="shared" si="1"/>
        <v>0</v>
      </c>
      <c r="K36" s="30">
        <v>35</v>
      </c>
      <c r="L36" s="31">
        <v>1</v>
      </c>
      <c r="M36" s="18">
        <f t="shared" si="2"/>
        <v>2857.142857142857</v>
      </c>
    </row>
    <row r="37" spans="1:13" ht="19.5" customHeight="1">
      <c r="A37" s="4">
        <v>52323</v>
      </c>
      <c r="B37" s="2">
        <v>27</v>
      </c>
      <c r="C37" s="6" t="s">
        <v>7</v>
      </c>
      <c r="D37" s="11" t="s">
        <v>40</v>
      </c>
      <c r="E37" s="30">
        <v>20</v>
      </c>
      <c r="F37" s="31">
        <v>0</v>
      </c>
      <c r="G37" s="18">
        <f t="shared" si="0"/>
        <v>0</v>
      </c>
      <c r="H37" s="30">
        <v>20</v>
      </c>
      <c r="I37" s="31">
        <v>0</v>
      </c>
      <c r="J37" s="18">
        <f t="shared" si="1"/>
        <v>0</v>
      </c>
      <c r="K37" s="30">
        <v>20</v>
      </c>
      <c r="L37" s="31">
        <v>0</v>
      </c>
      <c r="M37" s="18">
        <f t="shared" si="2"/>
        <v>0</v>
      </c>
    </row>
    <row r="38" spans="1:13" ht="19.5" customHeight="1">
      <c r="A38" s="4">
        <v>52352</v>
      </c>
      <c r="B38" s="5">
        <v>28</v>
      </c>
      <c r="C38" s="6" t="s">
        <v>7</v>
      </c>
      <c r="D38" s="11" t="s">
        <v>41</v>
      </c>
      <c r="E38" s="30">
        <v>25</v>
      </c>
      <c r="F38" s="31">
        <v>0</v>
      </c>
      <c r="G38" s="18">
        <f t="shared" si="0"/>
        <v>0</v>
      </c>
      <c r="H38" s="30">
        <v>25</v>
      </c>
      <c r="I38" s="31">
        <v>0</v>
      </c>
      <c r="J38" s="18">
        <f t="shared" si="1"/>
        <v>0</v>
      </c>
      <c r="K38" s="30">
        <v>25</v>
      </c>
      <c r="L38" s="31">
        <v>0</v>
      </c>
      <c r="M38" s="18">
        <f t="shared" si="2"/>
        <v>0</v>
      </c>
    </row>
    <row r="39" spans="1:13" ht="19.5" customHeight="1">
      <c r="A39" s="4">
        <v>52354</v>
      </c>
      <c r="B39" s="2">
        <v>29</v>
      </c>
      <c r="C39" s="6" t="s">
        <v>38</v>
      </c>
      <c r="D39" s="11" t="s">
        <v>42</v>
      </c>
      <c r="E39" s="30">
        <v>17</v>
      </c>
      <c r="F39" s="31">
        <v>0</v>
      </c>
      <c r="G39" s="18">
        <f t="shared" si="0"/>
        <v>0</v>
      </c>
      <c r="H39" s="30">
        <v>17</v>
      </c>
      <c r="I39" s="31">
        <v>0</v>
      </c>
      <c r="J39" s="18">
        <f t="shared" si="1"/>
        <v>0</v>
      </c>
      <c r="K39" s="30">
        <v>17</v>
      </c>
      <c r="L39" s="31">
        <v>0</v>
      </c>
      <c r="M39" s="18">
        <f t="shared" si="2"/>
        <v>0</v>
      </c>
    </row>
    <row r="40" spans="1:13" ht="19.5" customHeight="1">
      <c r="A40" s="4">
        <v>52356</v>
      </c>
      <c r="B40" s="5">
        <v>30</v>
      </c>
      <c r="C40" s="6" t="s">
        <v>7</v>
      </c>
      <c r="D40" s="11" t="s">
        <v>43</v>
      </c>
      <c r="E40" s="30">
        <v>621</v>
      </c>
      <c r="F40" s="31">
        <v>1</v>
      </c>
      <c r="G40" s="18">
        <f t="shared" si="0"/>
        <v>161.0305958132045</v>
      </c>
      <c r="H40" s="30">
        <v>621</v>
      </c>
      <c r="I40" s="31">
        <v>0</v>
      </c>
      <c r="J40" s="18">
        <f t="shared" si="1"/>
        <v>0</v>
      </c>
      <c r="K40" s="30">
        <v>621</v>
      </c>
      <c r="L40" s="31">
        <v>0</v>
      </c>
      <c r="M40" s="18">
        <f t="shared" si="2"/>
        <v>0</v>
      </c>
    </row>
    <row r="41" spans="1:13" ht="19.5" customHeight="1">
      <c r="A41" s="4">
        <v>52378</v>
      </c>
      <c r="B41" s="2">
        <v>31</v>
      </c>
      <c r="C41" s="6" t="s">
        <v>5</v>
      </c>
      <c r="D41" s="11" t="s">
        <v>44</v>
      </c>
      <c r="E41" s="30">
        <v>64</v>
      </c>
      <c r="F41" s="31">
        <v>0</v>
      </c>
      <c r="G41" s="18">
        <f t="shared" si="0"/>
        <v>0</v>
      </c>
      <c r="H41" s="30">
        <v>64</v>
      </c>
      <c r="I41" s="31">
        <v>0</v>
      </c>
      <c r="J41" s="18">
        <f t="shared" si="1"/>
        <v>0</v>
      </c>
      <c r="K41" s="30">
        <v>64</v>
      </c>
      <c r="L41" s="31">
        <v>0</v>
      </c>
      <c r="M41" s="18">
        <f t="shared" si="2"/>
        <v>0</v>
      </c>
    </row>
    <row r="42" spans="1:13" ht="19.5" customHeight="1">
      <c r="A42" s="4">
        <v>52381</v>
      </c>
      <c r="B42" s="5">
        <v>32</v>
      </c>
      <c r="C42" s="6" t="s">
        <v>3</v>
      </c>
      <c r="D42" s="11" t="s">
        <v>45</v>
      </c>
      <c r="E42" s="30">
        <v>33</v>
      </c>
      <c r="F42" s="31">
        <v>0</v>
      </c>
      <c r="G42" s="18">
        <f t="shared" si="0"/>
        <v>0</v>
      </c>
      <c r="H42" s="30">
        <v>33</v>
      </c>
      <c r="I42" s="31">
        <v>0</v>
      </c>
      <c r="J42" s="18">
        <f t="shared" si="1"/>
        <v>0</v>
      </c>
      <c r="K42" s="30">
        <v>33</v>
      </c>
      <c r="L42" s="31">
        <v>0</v>
      </c>
      <c r="M42" s="18">
        <f t="shared" si="2"/>
        <v>0</v>
      </c>
    </row>
    <row r="43" spans="1:13" ht="19.5" customHeight="1">
      <c r="A43" s="4">
        <v>52385</v>
      </c>
      <c r="B43" s="2">
        <v>33</v>
      </c>
      <c r="C43" s="6" t="s">
        <v>29</v>
      </c>
      <c r="D43" s="11" t="s">
        <v>46</v>
      </c>
      <c r="E43" s="30">
        <v>21</v>
      </c>
      <c r="F43" s="31">
        <v>0</v>
      </c>
      <c r="G43" s="18">
        <f t="shared" si="0"/>
        <v>0</v>
      </c>
      <c r="H43" s="30">
        <v>21</v>
      </c>
      <c r="I43" s="31">
        <v>0</v>
      </c>
      <c r="J43" s="18">
        <f t="shared" si="1"/>
        <v>0</v>
      </c>
      <c r="K43" s="30">
        <v>21</v>
      </c>
      <c r="L43" s="31">
        <v>0</v>
      </c>
      <c r="M43" s="18">
        <f t="shared" si="2"/>
        <v>0</v>
      </c>
    </row>
    <row r="44" spans="1:13" ht="19.5" customHeight="1">
      <c r="A44" s="4">
        <v>52390</v>
      </c>
      <c r="B44" s="5">
        <v>34</v>
      </c>
      <c r="C44" s="6" t="s">
        <v>27</v>
      </c>
      <c r="D44" s="11" t="s">
        <v>47</v>
      </c>
      <c r="E44" s="30">
        <v>47</v>
      </c>
      <c r="F44" s="31">
        <v>0</v>
      </c>
      <c r="G44" s="18">
        <f t="shared" si="0"/>
        <v>0</v>
      </c>
      <c r="H44" s="30">
        <v>47</v>
      </c>
      <c r="I44" s="31">
        <v>0</v>
      </c>
      <c r="J44" s="18">
        <f t="shared" si="1"/>
        <v>0</v>
      </c>
      <c r="K44" s="30">
        <v>47</v>
      </c>
      <c r="L44" s="31">
        <v>0</v>
      </c>
      <c r="M44" s="18">
        <f t="shared" si="2"/>
        <v>0</v>
      </c>
    </row>
    <row r="45" spans="1:13" ht="19.5" customHeight="1">
      <c r="A45" s="4">
        <v>52399</v>
      </c>
      <c r="B45" s="2">
        <v>35</v>
      </c>
      <c r="C45" s="6" t="s">
        <v>11</v>
      </c>
      <c r="D45" s="11" t="s">
        <v>48</v>
      </c>
      <c r="E45" s="30">
        <v>155</v>
      </c>
      <c r="F45" s="31">
        <v>1</v>
      </c>
      <c r="G45" s="18">
        <f t="shared" si="0"/>
        <v>645.1612903225806</v>
      </c>
      <c r="H45" s="30">
        <v>155</v>
      </c>
      <c r="I45" s="31">
        <v>0</v>
      </c>
      <c r="J45" s="18">
        <f t="shared" si="1"/>
        <v>0</v>
      </c>
      <c r="K45" s="30">
        <v>155</v>
      </c>
      <c r="L45" s="31">
        <v>0</v>
      </c>
      <c r="M45" s="18">
        <f t="shared" si="2"/>
        <v>0</v>
      </c>
    </row>
    <row r="46" spans="1:13" ht="19.5" customHeight="1">
      <c r="A46" s="4">
        <v>52405</v>
      </c>
      <c r="B46" s="5">
        <v>36</v>
      </c>
      <c r="C46" s="6" t="s">
        <v>25</v>
      </c>
      <c r="D46" s="11" t="s">
        <v>49</v>
      </c>
      <c r="E46" s="30">
        <v>48</v>
      </c>
      <c r="F46" s="31">
        <v>0</v>
      </c>
      <c r="G46" s="18">
        <f t="shared" si="0"/>
        <v>0</v>
      </c>
      <c r="H46" s="30">
        <v>48</v>
      </c>
      <c r="I46" s="31">
        <v>0</v>
      </c>
      <c r="J46" s="18">
        <f t="shared" si="1"/>
        <v>0</v>
      </c>
      <c r="K46" s="30">
        <v>48</v>
      </c>
      <c r="L46" s="31">
        <v>0</v>
      </c>
      <c r="M46" s="18">
        <f t="shared" si="2"/>
        <v>0</v>
      </c>
    </row>
    <row r="47" spans="1:13" ht="19.5" customHeight="1">
      <c r="A47" s="4">
        <v>52411</v>
      </c>
      <c r="B47" s="2">
        <v>37</v>
      </c>
      <c r="C47" s="6" t="s">
        <v>9</v>
      </c>
      <c r="D47" s="11" t="s">
        <v>50</v>
      </c>
      <c r="E47" s="30">
        <v>36</v>
      </c>
      <c r="F47" s="31">
        <v>0</v>
      </c>
      <c r="G47" s="18">
        <f t="shared" si="0"/>
        <v>0</v>
      </c>
      <c r="H47" s="30">
        <v>36</v>
      </c>
      <c r="I47" s="31">
        <v>0</v>
      </c>
      <c r="J47" s="18">
        <f t="shared" si="1"/>
        <v>0</v>
      </c>
      <c r="K47" s="30">
        <v>36</v>
      </c>
      <c r="L47" s="31">
        <v>0</v>
      </c>
      <c r="M47" s="18">
        <f t="shared" si="2"/>
        <v>0</v>
      </c>
    </row>
    <row r="48" spans="1:13" ht="19.5" customHeight="1">
      <c r="A48" s="4">
        <v>52418</v>
      </c>
      <c r="B48" s="5">
        <v>38</v>
      </c>
      <c r="C48" s="6" t="s">
        <v>29</v>
      </c>
      <c r="D48" s="11" t="s">
        <v>51</v>
      </c>
      <c r="E48" s="30">
        <v>34</v>
      </c>
      <c r="F48" s="31">
        <v>0</v>
      </c>
      <c r="G48" s="18">
        <f t="shared" si="0"/>
        <v>0</v>
      </c>
      <c r="H48" s="30">
        <v>34</v>
      </c>
      <c r="I48" s="31">
        <v>0</v>
      </c>
      <c r="J48" s="18">
        <f t="shared" si="1"/>
        <v>0</v>
      </c>
      <c r="K48" s="30">
        <v>34</v>
      </c>
      <c r="L48" s="31">
        <v>0</v>
      </c>
      <c r="M48" s="18">
        <f t="shared" si="2"/>
        <v>0</v>
      </c>
    </row>
    <row r="49" spans="1:13" ht="19.5" customHeight="1">
      <c r="A49" s="4">
        <v>52427</v>
      </c>
      <c r="B49" s="2">
        <v>39</v>
      </c>
      <c r="C49" s="6" t="s">
        <v>13</v>
      </c>
      <c r="D49" s="11" t="s">
        <v>52</v>
      </c>
      <c r="E49" s="30">
        <v>56</v>
      </c>
      <c r="F49" s="31">
        <v>0</v>
      </c>
      <c r="G49" s="18">
        <f t="shared" si="0"/>
        <v>0</v>
      </c>
      <c r="H49" s="30">
        <v>56</v>
      </c>
      <c r="I49" s="31">
        <v>0</v>
      </c>
      <c r="J49" s="18">
        <f t="shared" si="1"/>
        <v>0</v>
      </c>
      <c r="K49" s="30">
        <v>56</v>
      </c>
      <c r="L49" s="31">
        <v>0</v>
      </c>
      <c r="M49" s="18">
        <f t="shared" si="2"/>
        <v>0</v>
      </c>
    </row>
    <row r="50" spans="1:13" ht="19.5" customHeight="1">
      <c r="A50" s="4">
        <v>52435</v>
      </c>
      <c r="B50" s="5">
        <v>40</v>
      </c>
      <c r="C50" s="6" t="s">
        <v>53</v>
      </c>
      <c r="D50" s="11" t="s">
        <v>54</v>
      </c>
      <c r="E50" s="30">
        <v>32</v>
      </c>
      <c r="F50" s="31">
        <v>0</v>
      </c>
      <c r="G50" s="18">
        <f t="shared" si="0"/>
        <v>0</v>
      </c>
      <c r="H50" s="30">
        <v>32</v>
      </c>
      <c r="I50" s="31">
        <v>0</v>
      </c>
      <c r="J50" s="18">
        <f t="shared" si="1"/>
        <v>0</v>
      </c>
      <c r="K50" s="30">
        <v>32</v>
      </c>
      <c r="L50" s="31">
        <v>0</v>
      </c>
      <c r="M50" s="18">
        <f t="shared" si="2"/>
        <v>0</v>
      </c>
    </row>
    <row r="51" spans="1:13" ht="19.5" customHeight="1">
      <c r="A51" s="4">
        <v>52473</v>
      </c>
      <c r="B51" s="2">
        <v>41</v>
      </c>
      <c r="C51" s="6" t="s">
        <v>27</v>
      </c>
      <c r="D51" s="11" t="s">
        <v>55</v>
      </c>
      <c r="E51" s="30">
        <v>49</v>
      </c>
      <c r="F51" s="31">
        <v>0</v>
      </c>
      <c r="G51" s="18">
        <f t="shared" si="0"/>
        <v>0</v>
      </c>
      <c r="H51" s="30">
        <v>49</v>
      </c>
      <c r="I51" s="31">
        <v>0</v>
      </c>
      <c r="J51" s="18">
        <f t="shared" si="1"/>
        <v>0</v>
      </c>
      <c r="K51" s="30">
        <v>49</v>
      </c>
      <c r="L51" s="31">
        <v>0</v>
      </c>
      <c r="M51" s="18">
        <f t="shared" si="2"/>
        <v>0</v>
      </c>
    </row>
    <row r="52" spans="1:13" ht="19.5" customHeight="1">
      <c r="A52" s="4">
        <v>52480</v>
      </c>
      <c r="B52" s="5">
        <v>42</v>
      </c>
      <c r="C52" s="6" t="s">
        <v>3</v>
      </c>
      <c r="D52" s="11" t="s">
        <v>56</v>
      </c>
      <c r="E52" s="30">
        <v>22</v>
      </c>
      <c r="F52" s="31">
        <v>0</v>
      </c>
      <c r="G52" s="18">
        <f t="shared" si="0"/>
        <v>0</v>
      </c>
      <c r="H52" s="30">
        <v>22</v>
      </c>
      <c r="I52" s="31">
        <v>0</v>
      </c>
      <c r="J52" s="18">
        <f t="shared" si="1"/>
        <v>0</v>
      </c>
      <c r="K52" s="30">
        <v>22</v>
      </c>
      <c r="L52" s="31">
        <v>0</v>
      </c>
      <c r="M52" s="18">
        <f t="shared" si="2"/>
        <v>0</v>
      </c>
    </row>
    <row r="53" spans="1:13" ht="19.5" customHeight="1">
      <c r="A53" s="4">
        <v>52490</v>
      </c>
      <c r="B53" s="2">
        <v>43</v>
      </c>
      <c r="C53" s="6" t="s">
        <v>27</v>
      </c>
      <c r="D53" s="11" t="s">
        <v>57</v>
      </c>
      <c r="E53" s="30">
        <v>200</v>
      </c>
      <c r="F53" s="31">
        <v>0</v>
      </c>
      <c r="G53" s="18">
        <f t="shared" si="0"/>
        <v>0</v>
      </c>
      <c r="H53" s="30">
        <v>200</v>
      </c>
      <c r="I53" s="31">
        <v>1</v>
      </c>
      <c r="J53" s="18">
        <f t="shared" si="1"/>
        <v>500</v>
      </c>
      <c r="K53" s="30">
        <v>200</v>
      </c>
      <c r="L53" s="31">
        <v>0</v>
      </c>
      <c r="M53" s="18">
        <f t="shared" si="2"/>
        <v>0</v>
      </c>
    </row>
    <row r="54" spans="1:13" ht="19.5" customHeight="1">
      <c r="A54" s="4">
        <v>52506</v>
      </c>
      <c r="B54" s="5">
        <v>44</v>
      </c>
      <c r="C54" s="6" t="s">
        <v>38</v>
      </c>
      <c r="D54" s="11" t="s">
        <v>58</v>
      </c>
      <c r="E54" s="30">
        <v>17</v>
      </c>
      <c r="F54" s="31">
        <v>0</v>
      </c>
      <c r="G54" s="18">
        <f t="shared" si="0"/>
        <v>0</v>
      </c>
      <c r="H54" s="30">
        <v>17</v>
      </c>
      <c r="I54" s="31">
        <v>0</v>
      </c>
      <c r="J54" s="18">
        <f t="shared" si="1"/>
        <v>0</v>
      </c>
      <c r="K54" s="30">
        <v>17</v>
      </c>
      <c r="L54" s="31">
        <v>0</v>
      </c>
      <c r="M54" s="18">
        <f t="shared" si="2"/>
        <v>0</v>
      </c>
    </row>
    <row r="55" spans="1:13" ht="19.5" customHeight="1">
      <c r="A55" s="4">
        <v>52540</v>
      </c>
      <c r="B55" s="2">
        <v>45</v>
      </c>
      <c r="C55" s="6" t="s">
        <v>25</v>
      </c>
      <c r="D55" s="11" t="s">
        <v>59</v>
      </c>
      <c r="E55" s="30">
        <v>100</v>
      </c>
      <c r="F55" s="31">
        <v>0</v>
      </c>
      <c r="G55" s="18">
        <f t="shared" si="0"/>
        <v>0</v>
      </c>
      <c r="H55" s="30">
        <v>100</v>
      </c>
      <c r="I55" s="31">
        <v>0</v>
      </c>
      <c r="J55" s="18">
        <f t="shared" si="1"/>
        <v>0</v>
      </c>
      <c r="K55" s="30">
        <v>100</v>
      </c>
      <c r="L55" s="31">
        <v>0</v>
      </c>
      <c r="M55" s="18">
        <f t="shared" si="2"/>
        <v>0</v>
      </c>
    </row>
    <row r="56" spans="1:13" ht="19.5" customHeight="1">
      <c r="A56" s="4">
        <v>52560</v>
      </c>
      <c r="B56" s="5">
        <v>46</v>
      </c>
      <c r="C56" s="6" t="s">
        <v>7</v>
      </c>
      <c r="D56" s="11" t="s">
        <v>60</v>
      </c>
      <c r="E56" s="30">
        <v>45</v>
      </c>
      <c r="F56" s="31">
        <v>0</v>
      </c>
      <c r="G56" s="18">
        <f t="shared" si="0"/>
        <v>0</v>
      </c>
      <c r="H56" s="30">
        <v>45</v>
      </c>
      <c r="I56" s="31">
        <v>0</v>
      </c>
      <c r="J56" s="18">
        <f t="shared" si="1"/>
        <v>0</v>
      </c>
      <c r="K56" s="30">
        <v>45</v>
      </c>
      <c r="L56" s="31">
        <v>0</v>
      </c>
      <c r="M56" s="18">
        <f t="shared" si="2"/>
        <v>0</v>
      </c>
    </row>
    <row r="57" spans="1:13" ht="19.5" customHeight="1">
      <c r="A57" s="4">
        <v>52565</v>
      </c>
      <c r="B57" s="2">
        <v>47</v>
      </c>
      <c r="C57" s="6" t="s">
        <v>61</v>
      </c>
      <c r="D57" s="11" t="s">
        <v>62</v>
      </c>
      <c r="E57" s="30">
        <v>20</v>
      </c>
      <c r="F57" s="31">
        <v>0</v>
      </c>
      <c r="G57" s="18">
        <f t="shared" si="0"/>
        <v>0</v>
      </c>
      <c r="H57" s="30">
        <v>20</v>
      </c>
      <c r="I57" s="31">
        <v>0</v>
      </c>
      <c r="J57" s="18">
        <f t="shared" si="1"/>
        <v>0</v>
      </c>
      <c r="K57" s="30">
        <v>20</v>
      </c>
      <c r="L57" s="31">
        <v>0</v>
      </c>
      <c r="M57" s="18">
        <f t="shared" si="2"/>
        <v>0</v>
      </c>
    </row>
    <row r="58" spans="1:13" ht="19.5" customHeight="1">
      <c r="A58" s="4">
        <v>52573</v>
      </c>
      <c r="B58" s="5">
        <v>48</v>
      </c>
      <c r="C58" s="6" t="s">
        <v>7</v>
      </c>
      <c r="D58" s="11" t="s">
        <v>63</v>
      </c>
      <c r="E58" s="30">
        <v>26</v>
      </c>
      <c r="F58" s="31">
        <v>0</v>
      </c>
      <c r="G58" s="18">
        <f t="shared" si="0"/>
        <v>0</v>
      </c>
      <c r="H58" s="30">
        <v>26</v>
      </c>
      <c r="I58" s="31">
        <v>0</v>
      </c>
      <c r="J58" s="18">
        <f t="shared" si="1"/>
        <v>0</v>
      </c>
      <c r="K58" s="30">
        <v>26</v>
      </c>
      <c r="L58" s="31">
        <v>0</v>
      </c>
      <c r="M58" s="18">
        <f t="shared" si="2"/>
        <v>0</v>
      </c>
    </row>
    <row r="59" spans="1:13" ht="19.5" customHeight="1">
      <c r="A59" s="4">
        <v>52585</v>
      </c>
      <c r="B59" s="2">
        <v>49</v>
      </c>
      <c r="C59" s="6" t="s">
        <v>7</v>
      </c>
      <c r="D59" s="11" t="s">
        <v>64</v>
      </c>
      <c r="E59" s="30">
        <v>70</v>
      </c>
      <c r="F59" s="31">
        <v>0</v>
      </c>
      <c r="G59" s="18">
        <f t="shared" si="0"/>
        <v>0</v>
      </c>
      <c r="H59" s="30">
        <v>70</v>
      </c>
      <c r="I59" s="31">
        <v>0</v>
      </c>
      <c r="J59" s="18">
        <f t="shared" si="1"/>
        <v>0</v>
      </c>
      <c r="K59" s="30">
        <v>70</v>
      </c>
      <c r="L59" s="31">
        <v>0</v>
      </c>
      <c r="M59" s="18">
        <f t="shared" si="2"/>
        <v>0</v>
      </c>
    </row>
    <row r="60" spans="1:13" ht="19.5" customHeight="1">
      <c r="A60" s="4">
        <v>52612</v>
      </c>
      <c r="B60" s="5">
        <v>50</v>
      </c>
      <c r="C60" s="6" t="s">
        <v>53</v>
      </c>
      <c r="D60" s="11" t="s">
        <v>65</v>
      </c>
      <c r="E60" s="30">
        <v>128</v>
      </c>
      <c r="F60" s="31">
        <v>0</v>
      </c>
      <c r="G60" s="18">
        <f t="shared" si="0"/>
        <v>0</v>
      </c>
      <c r="H60" s="30">
        <v>128</v>
      </c>
      <c r="I60" s="31">
        <v>0</v>
      </c>
      <c r="J60" s="18">
        <f t="shared" si="1"/>
        <v>0</v>
      </c>
      <c r="K60" s="30">
        <v>128</v>
      </c>
      <c r="L60" s="31">
        <v>0</v>
      </c>
      <c r="M60" s="18">
        <f t="shared" si="2"/>
        <v>0</v>
      </c>
    </row>
    <row r="61" spans="1:13" ht="19.5" customHeight="1">
      <c r="A61" s="4">
        <v>52621</v>
      </c>
      <c r="B61" s="2">
        <v>51</v>
      </c>
      <c r="C61" s="6" t="s">
        <v>13</v>
      </c>
      <c r="D61" s="11" t="s">
        <v>66</v>
      </c>
      <c r="E61" s="30">
        <v>70</v>
      </c>
      <c r="F61" s="31">
        <v>0</v>
      </c>
      <c r="G61" s="18">
        <f t="shared" si="0"/>
        <v>0</v>
      </c>
      <c r="H61" s="30">
        <v>70</v>
      </c>
      <c r="I61" s="31">
        <v>1</v>
      </c>
      <c r="J61" s="18">
        <f t="shared" si="1"/>
        <v>1428.5714285714284</v>
      </c>
      <c r="K61" s="30">
        <v>70</v>
      </c>
      <c r="L61" s="31">
        <v>0</v>
      </c>
      <c r="M61" s="18">
        <f t="shared" si="2"/>
        <v>0</v>
      </c>
    </row>
    <row r="62" spans="1:13" ht="19.5" customHeight="1">
      <c r="A62" s="4">
        <v>52678</v>
      </c>
      <c r="B62" s="5">
        <v>52</v>
      </c>
      <c r="C62" s="6" t="s">
        <v>61</v>
      </c>
      <c r="D62" s="11" t="s">
        <v>67</v>
      </c>
      <c r="E62" s="30">
        <v>147</v>
      </c>
      <c r="F62" s="31">
        <v>0</v>
      </c>
      <c r="G62" s="18">
        <f t="shared" si="0"/>
        <v>0</v>
      </c>
      <c r="H62" s="30">
        <v>147</v>
      </c>
      <c r="I62" s="31">
        <v>0</v>
      </c>
      <c r="J62" s="18">
        <f t="shared" si="1"/>
        <v>0</v>
      </c>
      <c r="K62" s="30">
        <v>147</v>
      </c>
      <c r="L62" s="31">
        <v>0</v>
      </c>
      <c r="M62" s="18">
        <f t="shared" si="2"/>
        <v>0</v>
      </c>
    </row>
    <row r="63" spans="1:13" ht="19.5" customHeight="1">
      <c r="A63" s="4">
        <v>52685</v>
      </c>
      <c r="B63" s="2">
        <v>53</v>
      </c>
      <c r="C63" s="6" t="s">
        <v>5</v>
      </c>
      <c r="D63" s="11" t="s">
        <v>68</v>
      </c>
      <c r="E63" s="30">
        <v>23</v>
      </c>
      <c r="F63" s="31">
        <v>0</v>
      </c>
      <c r="G63" s="18">
        <f t="shared" si="0"/>
        <v>0</v>
      </c>
      <c r="H63" s="30">
        <v>23</v>
      </c>
      <c r="I63" s="31">
        <v>0</v>
      </c>
      <c r="J63" s="18">
        <f t="shared" si="1"/>
        <v>0</v>
      </c>
      <c r="K63" s="30">
        <v>23</v>
      </c>
      <c r="L63" s="31">
        <v>0</v>
      </c>
      <c r="M63" s="18">
        <f t="shared" si="2"/>
        <v>0</v>
      </c>
    </row>
    <row r="64" spans="1:13" ht="19.5" customHeight="1">
      <c r="A64" s="4">
        <v>52687</v>
      </c>
      <c r="B64" s="5">
        <v>54</v>
      </c>
      <c r="C64" s="6" t="s">
        <v>11</v>
      </c>
      <c r="D64" s="11" t="s">
        <v>69</v>
      </c>
      <c r="E64" s="30">
        <v>53</v>
      </c>
      <c r="F64" s="31">
        <v>0</v>
      </c>
      <c r="G64" s="18">
        <f t="shared" si="0"/>
        <v>0</v>
      </c>
      <c r="H64" s="30">
        <v>53</v>
      </c>
      <c r="I64" s="31">
        <v>0</v>
      </c>
      <c r="J64" s="18">
        <f t="shared" si="1"/>
        <v>0</v>
      </c>
      <c r="K64" s="30">
        <v>53</v>
      </c>
      <c r="L64" s="31">
        <v>0</v>
      </c>
      <c r="M64" s="18">
        <f t="shared" si="2"/>
        <v>0</v>
      </c>
    </row>
    <row r="65" spans="1:13" ht="19.5" customHeight="1">
      <c r="A65" s="4">
        <v>52693</v>
      </c>
      <c r="B65" s="2">
        <v>55</v>
      </c>
      <c r="C65" s="6" t="s">
        <v>5</v>
      </c>
      <c r="D65" s="11" t="s">
        <v>70</v>
      </c>
      <c r="E65" s="30">
        <v>57</v>
      </c>
      <c r="F65" s="31">
        <v>0</v>
      </c>
      <c r="G65" s="18">
        <f t="shared" si="0"/>
        <v>0</v>
      </c>
      <c r="H65" s="30">
        <v>57</v>
      </c>
      <c r="I65" s="31">
        <v>0</v>
      </c>
      <c r="J65" s="18">
        <f t="shared" si="1"/>
        <v>0</v>
      </c>
      <c r="K65" s="30">
        <v>57</v>
      </c>
      <c r="L65" s="31">
        <v>0</v>
      </c>
      <c r="M65" s="18">
        <f t="shared" si="2"/>
        <v>0</v>
      </c>
    </row>
    <row r="66" spans="1:13" ht="19.5" customHeight="1">
      <c r="A66" s="4">
        <v>52683</v>
      </c>
      <c r="B66" s="5">
        <v>56</v>
      </c>
      <c r="C66" s="6" t="s">
        <v>9</v>
      </c>
      <c r="D66" s="11" t="s">
        <v>71</v>
      </c>
      <c r="E66" s="30">
        <v>73</v>
      </c>
      <c r="F66" s="31">
        <v>0</v>
      </c>
      <c r="G66" s="18">
        <f t="shared" si="0"/>
        <v>0</v>
      </c>
      <c r="H66" s="30">
        <v>73</v>
      </c>
      <c r="I66" s="31">
        <v>0</v>
      </c>
      <c r="J66" s="18">
        <f t="shared" si="1"/>
        <v>0</v>
      </c>
      <c r="K66" s="30">
        <v>73</v>
      </c>
      <c r="L66" s="31">
        <v>1</v>
      </c>
      <c r="M66" s="18">
        <f t="shared" si="2"/>
        <v>1369.86301369863</v>
      </c>
    </row>
    <row r="67" spans="1:13" ht="19.5" customHeight="1">
      <c r="A67" s="4">
        <v>52696</v>
      </c>
      <c r="B67" s="2">
        <v>57</v>
      </c>
      <c r="C67" s="6" t="s">
        <v>27</v>
      </c>
      <c r="D67" s="11" t="s">
        <v>72</v>
      </c>
      <c r="E67" s="30">
        <v>47</v>
      </c>
      <c r="F67" s="31">
        <v>0</v>
      </c>
      <c r="G67" s="18">
        <f t="shared" si="0"/>
        <v>0</v>
      </c>
      <c r="H67" s="30">
        <v>47</v>
      </c>
      <c r="I67" s="31">
        <v>0</v>
      </c>
      <c r="J67" s="18">
        <f t="shared" si="1"/>
        <v>0</v>
      </c>
      <c r="K67" s="30">
        <v>47</v>
      </c>
      <c r="L67" s="31">
        <v>0</v>
      </c>
      <c r="M67" s="18">
        <f t="shared" si="2"/>
        <v>0</v>
      </c>
    </row>
    <row r="68" spans="1:13" ht="19.5" customHeight="1">
      <c r="A68" s="4">
        <v>52699</v>
      </c>
      <c r="B68" s="5">
        <v>58</v>
      </c>
      <c r="C68" s="6" t="s">
        <v>61</v>
      </c>
      <c r="D68" s="11" t="s">
        <v>73</v>
      </c>
      <c r="E68" s="30">
        <v>38</v>
      </c>
      <c r="F68" s="31">
        <v>0</v>
      </c>
      <c r="G68" s="18">
        <f t="shared" si="0"/>
        <v>0</v>
      </c>
      <c r="H68" s="30">
        <v>38</v>
      </c>
      <c r="I68" s="31">
        <v>0</v>
      </c>
      <c r="J68" s="18">
        <f t="shared" si="1"/>
        <v>0</v>
      </c>
      <c r="K68" s="30">
        <v>38</v>
      </c>
      <c r="L68" s="31">
        <v>0</v>
      </c>
      <c r="M68" s="18">
        <f t="shared" si="2"/>
        <v>0</v>
      </c>
    </row>
    <row r="69" spans="1:13" ht="19.5" customHeight="1">
      <c r="A69" s="4">
        <v>52720</v>
      </c>
      <c r="B69" s="2">
        <v>59</v>
      </c>
      <c r="C69" s="6" t="s">
        <v>38</v>
      </c>
      <c r="D69" s="11" t="s">
        <v>74</v>
      </c>
      <c r="E69" s="30">
        <v>16</v>
      </c>
      <c r="F69" s="31">
        <v>0</v>
      </c>
      <c r="G69" s="18">
        <f t="shared" si="0"/>
        <v>0</v>
      </c>
      <c r="H69" s="30">
        <v>16</v>
      </c>
      <c r="I69" s="31">
        <v>0</v>
      </c>
      <c r="J69" s="18">
        <f t="shared" si="1"/>
        <v>0</v>
      </c>
      <c r="K69" s="30">
        <v>16</v>
      </c>
      <c r="L69" s="31">
        <v>0</v>
      </c>
      <c r="M69" s="18">
        <f t="shared" si="2"/>
        <v>0</v>
      </c>
    </row>
    <row r="70" spans="1:13" ht="19.5" customHeight="1">
      <c r="A70" s="4">
        <v>52786</v>
      </c>
      <c r="B70" s="5">
        <v>60</v>
      </c>
      <c r="C70" s="6" t="s">
        <v>25</v>
      </c>
      <c r="D70" s="11" t="s">
        <v>75</v>
      </c>
      <c r="E70" s="30">
        <v>71</v>
      </c>
      <c r="F70" s="31">
        <v>0</v>
      </c>
      <c r="G70" s="18">
        <f t="shared" si="0"/>
        <v>0</v>
      </c>
      <c r="H70" s="30">
        <v>71</v>
      </c>
      <c r="I70" s="31">
        <v>0</v>
      </c>
      <c r="J70" s="18">
        <f t="shared" si="1"/>
        <v>0</v>
      </c>
      <c r="K70" s="30">
        <v>71</v>
      </c>
      <c r="L70" s="31">
        <v>0</v>
      </c>
      <c r="M70" s="18">
        <f t="shared" si="2"/>
        <v>0</v>
      </c>
    </row>
    <row r="71" spans="1:13" ht="19.5" customHeight="1">
      <c r="A71" s="4">
        <v>52788</v>
      </c>
      <c r="B71" s="2">
        <v>61</v>
      </c>
      <c r="C71" s="6" t="s">
        <v>3</v>
      </c>
      <c r="D71" s="11" t="s">
        <v>76</v>
      </c>
      <c r="E71" s="30">
        <v>50</v>
      </c>
      <c r="F71" s="31">
        <v>0</v>
      </c>
      <c r="G71" s="18">
        <f t="shared" si="0"/>
        <v>0</v>
      </c>
      <c r="H71" s="30">
        <v>50</v>
      </c>
      <c r="I71" s="31">
        <v>0</v>
      </c>
      <c r="J71" s="18">
        <f t="shared" si="1"/>
        <v>0</v>
      </c>
      <c r="K71" s="30">
        <v>50</v>
      </c>
      <c r="L71" s="31">
        <v>0</v>
      </c>
      <c r="M71" s="18">
        <f t="shared" si="2"/>
        <v>0</v>
      </c>
    </row>
    <row r="72" spans="1:13" ht="19.5" customHeight="1">
      <c r="A72" s="4">
        <v>52835</v>
      </c>
      <c r="B72" s="5">
        <v>62</v>
      </c>
      <c r="C72" s="6" t="s">
        <v>34</v>
      </c>
      <c r="D72" s="11" t="s">
        <v>77</v>
      </c>
      <c r="E72" s="30">
        <v>1481</v>
      </c>
      <c r="F72" s="31">
        <v>2</v>
      </c>
      <c r="G72" s="18">
        <f t="shared" si="0"/>
        <v>135.0438892640108</v>
      </c>
      <c r="H72" s="30">
        <v>1481</v>
      </c>
      <c r="I72" s="31">
        <v>2</v>
      </c>
      <c r="J72" s="18">
        <f t="shared" si="1"/>
        <v>135.0438892640108</v>
      </c>
      <c r="K72" s="30">
        <v>1481</v>
      </c>
      <c r="L72" s="31">
        <v>1</v>
      </c>
      <c r="M72" s="18">
        <f t="shared" si="2"/>
        <v>67.5219446320054</v>
      </c>
    </row>
    <row r="73" spans="1:13" ht="19.5" customHeight="1">
      <c r="A73" s="4">
        <v>52838</v>
      </c>
      <c r="B73" s="2">
        <v>63</v>
      </c>
      <c r="C73" s="6" t="s">
        <v>38</v>
      </c>
      <c r="D73" s="11" t="s">
        <v>78</v>
      </c>
      <c r="E73" s="30">
        <v>165</v>
      </c>
      <c r="F73" s="31">
        <v>0</v>
      </c>
      <c r="G73" s="18">
        <f t="shared" si="0"/>
        <v>0</v>
      </c>
      <c r="H73" s="30">
        <v>165</v>
      </c>
      <c r="I73" s="31">
        <v>0</v>
      </c>
      <c r="J73" s="18">
        <f t="shared" si="1"/>
        <v>0</v>
      </c>
      <c r="K73" s="30">
        <v>165</v>
      </c>
      <c r="L73" s="31">
        <v>1</v>
      </c>
      <c r="M73" s="18">
        <f t="shared" si="2"/>
        <v>606.060606060606</v>
      </c>
    </row>
    <row r="74" spans="1:13" ht="19.5" customHeight="1" thickBot="1">
      <c r="A74" s="7">
        <v>52885</v>
      </c>
      <c r="B74" s="8">
        <v>64</v>
      </c>
      <c r="C74" s="9" t="s">
        <v>3</v>
      </c>
      <c r="D74" s="12" t="s">
        <v>79</v>
      </c>
      <c r="E74" s="32">
        <v>33</v>
      </c>
      <c r="F74" s="33">
        <v>0</v>
      </c>
      <c r="G74" s="20">
        <f t="shared" si="0"/>
        <v>0</v>
      </c>
      <c r="H74" s="32">
        <v>33</v>
      </c>
      <c r="I74" s="33">
        <v>0</v>
      </c>
      <c r="J74" s="20">
        <f t="shared" si="1"/>
        <v>0</v>
      </c>
      <c r="K74" s="32">
        <v>33</v>
      </c>
      <c r="L74" s="33">
        <v>0</v>
      </c>
      <c r="M74" s="20">
        <f t="shared" si="2"/>
        <v>0</v>
      </c>
    </row>
    <row r="75" spans="1:13" s="17" customFormat="1" ht="24" customHeight="1" thickBot="1">
      <c r="A75" s="65" t="s">
        <v>80</v>
      </c>
      <c r="B75" s="66"/>
      <c r="C75" s="66"/>
      <c r="D75" s="66"/>
      <c r="E75" s="34">
        <v>7262</v>
      </c>
      <c r="F75" s="35">
        <v>9</v>
      </c>
      <c r="G75" s="21">
        <f t="shared" si="0"/>
        <v>123.93280088129993</v>
      </c>
      <c r="H75" s="34">
        <v>7262</v>
      </c>
      <c r="I75" s="35">
        <v>7</v>
      </c>
      <c r="J75" s="21">
        <f t="shared" si="1"/>
        <v>96.39217846323326</v>
      </c>
      <c r="K75" s="34">
        <v>7262</v>
      </c>
      <c r="L75" s="35">
        <v>5</v>
      </c>
      <c r="M75" s="21">
        <f t="shared" si="2"/>
        <v>68.85155604516662</v>
      </c>
    </row>
    <row r="77" spans="1:12" ht="16.5">
      <c r="A77" s="37"/>
      <c r="B77" s="37"/>
      <c r="C77" s="37"/>
      <c r="D77" s="37"/>
      <c r="E77" s="38"/>
      <c r="F77" s="38"/>
      <c r="G77" s="39"/>
      <c r="H77" s="38"/>
      <c r="I77" s="38"/>
      <c r="J77" s="39"/>
      <c r="K77" s="38"/>
      <c r="L77" s="38"/>
    </row>
  </sheetData>
  <sheetProtection/>
  <mergeCells count="21">
    <mergeCell ref="A75:D75"/>
    <mergeCell ref="G9:G10"/>
    <mergeCell ref="H9:H10"/>
    <mergeCell ref="I9:I10"/>
    <mergeCell ref="J9:J10"/>
    <mergeCell ref="B8:B10"/>
    <mergeCell ref="A1:M1"/>
    <mergeCell ref="A2:M2"/>
    <mergeCell ref="A3:M3"/>
    <mergeCell ref="A5:M5"/>
    <mergeCell ref="A8:A10"/>
    <mergeCell ref="F9:F10"/>
    <mergeCell ref="K8:M8"/>
    <mergeCell ref="K9:K10"/>
    <mergeCell ref="H8:J8"/>
    <mergeCell ref="M9:M10"/>
    <mergeCell ref="L9:L10"/>
    <mergeCell ref="C8:C10"/>
    <mergeCell ref="E8:G8"/>
    <mergeCell ref="E9:E10"/>
    <mergeCell ref="D8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0" zoomScaleNormal="70" zoomScalePageLayoutView="0" workbookViewId="0" topLeftCell="A1">
      <selection activeCell="A5" sqref="A5:M5"/>
    </sheetView>
  </sheetViews>
  <sheetFormatPr defaultColWidth="11.00390625" defaultRowHeight="14.25"/>
  <cols>
    <col min="1" max="1" width="11.00390625" style="15" customWidth="1"/>
    <col min="2" max="3" width="7.625" style="15" customWidth="1"/>
    <col min="4" max="4" width="25.625" style="15" customWidth="1"/>
    <col min="5" max="5" width="14.75390625" style="36" customWidth="1"/>
    <col min="6" max="6" width="12.625" style="36" customWidth="1"/>
    <col min="7" max="7" width="12.625" style="16" customWidth="1"/>
    <col min="8" max="8" width="14.75390625" style="36" customWidth="1"/>
    <col min="9" max="9" width="12.625" style="36" customWidth="1"/>
    <col min="10" max="10" width="12.625" style="16" customWidth="1"/>
    <col min="11" max="11" width="14.75390625" style="36" customWidth="1"/>
    <col min="12" max="12" width="12.625" style="36" customWidth="1"/>
    <col min="13" max="13" width="12.625" style="16" customWidth="1"/>
    <col min="14" max="16384" width="11.00390625" style="15" customWidth="1"/>
  </cols>
  <sheetData>
    <row r="1" spans="1:13" s="13" customFormat="1" ht="20.2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3" customFormat="1" ht="20.2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3" customFormat="1" ht="20.25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5:13" s="13" customFormat="1" ht="18">
      <c r="E4" s="26"/>
      <c r="F4" s="26"/>
      <c r="G4" s="14"/>
      <c r="H4" s="26"/>
      <c r="I4" s="26"/>
      <c r="J4" s="14"/>
      <c r="K4" s="26"/>
      <c r="L4" s="26"/>
      <c r="M4" s="14"/>
    </row>
    <row r="5" spans="1:13" s="13" customFormat="1" ht="20.25">
      <c r="A5" s="50" t="s">
        <v>92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s="23" customFormat="1" ht="17.25" thickBot="1">
      <c r="A7" s="22" t="s">
        <v>101</v>
      </c>
      <c r="E7" s="27"/>
      <c r="F7" s="27"/>
      <c r="G7" s="24"/>
      <c r="H7" s="27"/>
      <c r="I7" s="27"/>
      <c r="J7" s="24"/>
      <c r="K7" s="27"/>
      <c r="L7" s="27"/>
      <c r="M7" s="24"/>
    </row>
    <row r="8" spans="1:13" s="17" customFormat="1" ht="24.75" customHeight="1" thickBot="1">
      <c r="A8" s="68" t="s">
        <v>0</v>
      </c>
      <c r="B8" s="56" t="s">
        <v>1</v>
      </c>
      <c r="C8" s="45" t="s">
        <v>94</v>
      </c>
      <c r="D8" s="61" t="s">
        <v>2</v>
      </c>
      <c r="E8" s="64" t="s">
        <v>82</v>
      </c>
      <c r="F8" s="54"/>
      <c r="G8" s="55"/>
      <c r="H8" s="64" t="s">
        <v>84</v>
      </c>
      <c r="I8" s="54"/>
      <c r="J8" s="55"/>
      <c r="K8" s="53" t="s">
        <v>85</v>
      </c>
      <c r="L8" s="54"/>
      <c r="M8" s="55"/>
    </row>
    <row r="9" spans="1:13" s="17" customFormat="1" ht="24.75" customHeight="1">
      <c r="A9" s="69"/>
      <c r="B9" s="57"/>
      <c r="C9" s="46"/>
      <c r="D9" s="62"/>
      <c r="E9" s="51" t="s">
        <v>81</v>
      </c>
      <c r="F9" s="48" t="s">
        <v>83</v>
      </c>
      <c r="G9" s="59" t="s">
        <v>88</v>
      </c>
      <c r="H9" s="51" t="s">
        <v>81</v>
      </c>
      <c r="I9" s="48" t="s">
        <v>83</v>
      </c>
      <c r="J9" s="59" t="s">
        <v>88</v>
      </c>
      <c r="K9" s="51" t="s">
        <v>81</v>
      </c>
      <c r="L9" s="48" t="s">
        <v>83</v>
      </c>
      <c r="M9" s="59" t="s">
        <v>88</v>
      </c>
    </row>
    <row r="10" spans="1:13" s="17" customFormat="1" ht="24.75" customHeight="1" thickBot="1">
      <c r="A10" s="70"/>
      <c r="B10" s="58"/>
      <c r="C10" s="47"/>
      <c r="D10" s="63"/>
      <c r="E10" s="52"/>
      <c r="F10" s="49"/>
      <c r="G10" s="60"/>
      <c r="H10" s="52"/>
      <c r="I10" s="49"/>
      <c r="J10" s="60"/>
      <c r="K10" s="52"/>
      <c r="L10" s="49"/>
      <c r="M10" s="60"/>
    </row>
    <row r="11" spans="1:13" ht="19.5" customHeight="1">
      <c r="A11" s="1">
        <v>52001</v>
      </c>
      <c r="B11" s="2">
        <v>1</v>
      </c>
      <c r="C11" s="3" t="s">
        <v>3</v>
      </c>
      <c r="D11" s="10" t="s">
        <v>4</v>
      </c>
      <c r="E11" s="28">
        <v>1657</v>
      </c>
      <c r="F11" s="29">
        <v>20</v>
      </c>
      <c r="G11" s="18">
        <f>($F11/$E11)*1000</f>
        <v>12.070006035003017</v>
      </c>
      <c r="H11" s="28">
        <v>1657</v>
      </c>
      <c r="I11" s="29">
        <v>18</v>
      </c>
      <c r="J11" s="18">
        <f>($I11/$H11)*1000</f>
        <v>10.863005431502716</v>
      </c>
      <c r="K11" s="28">
        <v>1657</v>
      </c>
      <c r="L11" s="29">
        <v>13</v>
      </c>
      <c r="M11" s="18">
        <f>($L11/$K11)*1000</f>
        <v>7.845503922751962</v>
      </c>
    </row>
    <row r="12" spans="1:13" ht="19.5" customHeight="1">
      <c r="A12" s="4">
        <v>52019</v>
      </c>
      <c r="B12" s="5">
        <v>2</v>
      </c>
      <c r="C12" s="6" t="s">
        <v>5</v>
      </c>
      <c r="D12" s="11" t="s">
        <v>6</v>
      </c>
      <c r="E12" s="30">
        <v>46</v>
      </c>
      <c r="F12" s="31">
        <v>0</v>
      </c>
      <c r="G12" s="18">
        <f aca="true" t="shared" si="0" ref="G12:G75">($F12/$E12)*1000</f>
        <v>0</v>
      </c>
      <c r="H12" s="30">
        <v>46</v>
      </c>
      <c r="I12" s="31">
        <v>0</v>
      </c>
      <c r="J12" s="18">
        <f aca="true" t="shared" si="1" ref="J12:J75">($I12/$H12)*1000</f>
        <v>0</v>
      </c>
      <c r="K12" s="30">
        <v>46</v>
      </c>
      <c r="L12" s="31">
        <v>0</v>
      </c>
      <c r="M12" s="18">
        <f aca="true" t="shared" si="2" ref="M12:M75">($L12/$K12)*1000</f>
        <v>0</v>
      </c>
    </row>
    <row r="13" spans="1:13" ht="19.5" customHeight="1">
      <c r="A13" s="4">
        <v>52022</v>
      </c>
      <c r="B13" s="2">
        <v>3</v>
      </c>
      <c r="C13" s="6" t="s">
        <v>7</v>
      </c>
      <c r="D13" s="11" t="s">
        <v>8</v>
      </c>
      <c r="E13" s="30">
        <v>23</v>
      </c>
      <c r="F13" s="31">
        <v>1</v>
      </c>
      <c r="G13" s="18">
        <f t="shared" si="0"/>
        <v>43.47826086956522</v>
      </c>
      <c r="H13" s="30">
        <v>23</v>
      </c>
      <c r="I13" s="31">
        <v>0</v>
      </c>
      <c r="J13" s="18">
        <f t="shared" si="1"/>
        <v>0</v>
      </c>
      <c r="K13" s="30">
        <v>23</v>
      </c>
      <c r="L13" s="31">
        <v>0</v>
      </c>
      <c r="M13" s="18">
        <f t="shared" si="2"/>
        <v>0</v>
      </c>
    </row>
    <row r="14" spans="1:13" ht="19.5" customHeight="1">
      <c r="A14" s="4">
        <v>52036</v>
      </c>
      <c r="B14" s="5">
        <v>4</v>
      </c>
      <c r="C14" s="6" t="s">
        <v>9</v>
      </c>
      <c r="D14" s="11" t="s">
        <v>10</v>
      </c>
      <c r="E14" s="30">
        <v>17</v>
      </c>
      <c r="F14" s="31">
        <v>0</v>
      </c>
      <c r="G14" s="18">
        <f t="shared" si="0"/>
        <v>0</v>
      </c>
      <c r="H14" s="30">
        <v>17</v>
      </c>
      <c r="I14" s="31">
        <v>0</v>
      </c>
      <c r="J14" s="18">
        <f t="shared" si="1"/>
        <v>0</v>
      </c>
      <c r="K14" s="30">
        <v>17</v>
      </c>
      <c r="L14" s="31">
        <v>0</v>
      </c>
      <c r="M14" s="18">
        <f t="shared" si="2"/>
        <v>0</v>
      </c>
    </row>
    <row r="15" spans="1:13" ht="19.5" customHeight="1">
      <c r="A15" s="4">
        <v>52051</v>
      </c>
      <c r="B15" s="2">
        <v>5</v>
      </c>
      <c r="C15" s="6" t="s">
        <v>11</v>
      </c>
      <c r="D15" s="11" t="s">
        <v>12</v>
      </c>
      <c r="E15" s="30">
        <v>25</v>
      </c>
      <c r="F15" s="31">
        <v>0</v>
      </c>
      <c r="G15" s="18">
        <f t="shared" si="0"/>
        <v>0</v>
      </c>
      <c r="H15" s="30">
        <v>25</v>
      </c>
      <c r="I15" s="31">
        <v>1</v>
      </c>
      <c r="J15" s="18">
        <f t="shared" si="1"/>
        <v>40</v>
      </c>
      <c r="K15" s="30">
        <v>25</v>
      </c>
      <c r="L15" s="31">
        <v>1</v>
      </c>
      <c r="M15" s="18">
        <f t="shared" si="2"/>
        <v>40</v>
      </c>
    </row>
    <row r="16" spans="1:13" ht="19.5" customHeight="1">
      <c r="A16" s="4">
        <v>52079</v>
      </c>
      <c r="B16" s="5">
        <v>6</v>
      </c>
      <c r="C16" s="6" t="s">
        <v>13</v>
      </c>
      <c r="D16" s="11" t="s">
        <v>14</v>
      </c>
      <c r="E16" s="30">
        <v>248</v>
      </c>
      <c r="F16" s="31">
        <v>7</v>
      </c>
      <c r="G16" s="18">
        <f t="shared" si="0"/>
        <v>28.225806451612904</v>
      </c>
      <c r="H16" s="30">
        <v>248</v>
      </c>
      <c r="I16" s="31">
        <v>4</v>
      </c>
      <c r="J16" s="18">
        <f t="shared" si="1"/>
        <v>16.129032258064516</v>
      </c>
      <c r="K16" s="30">
        <v>248</v>
      </c>
      <c r="L16" s="31">
        <v>7</v>
      </c>
      <c r="M16" s="18">
        <f t="shared" si="2"/>
        <v>28.225806451612904</v>
      </c>
    </row>
    <row r="17" spans="1:13" ht="19.5" customHeight="1">
      <c r="A17" s="4">
        <v>52083</v>
      </c>
      <c r="B17" s="2">
        <v>7</v>
      </c>
      <c r="C17" s="6" t="s">
        <v>5</v>
      </c>
      <c r="D17" s="11" t="s">
        <v>15</v>
      </c>
      <c r="E17" s="30">
        <v>10</v>
      </c>
      <c r="F17" s="31">
        <v>0</v>
      </c>
      <c r="G17" s="18">
        <f t="shared" si="0"/>
        <v>0</v>
      </c>
      <c r="H17" s="30">
        <v>10</v>
      </c>
      <c r="I17" s="31">
        <v>0</v>
      </c>
      <c r="J17" s="18">
        <f t="shared" si="1"/>
        <v>0</v>
      </c>
      <c r="K17" s="30">
        <v>10</v>
      </c>
      <c r="L17" s="31">
        <v>0</v>
      </c>
      <c r="M17" s="18">
        <f t="shared" si="2"/>
        <v>0</v>
      </c>
    </row>
    <row r="18" spans="1:13" ht="19.5" customHeight="1">
      <c r="A18" s="4">
        <v>52110</v>
      </c>
      <c r="B18" s="5">
        <v>8</v>
      </c>
      <c r="C18" s="6" t="s">
        <v>11</v>
      </c>
      <c r="D18" s="11" t="s">
        <v>16</v>
      </c>
      <c r="E18" s="30">
        <v>64</v>
      </c>
      <c r="F18" s="31">
        <v>0</v>
      </c>
      <c r="G18" s="18">
        <f t="shared" si="0"/>
        <v>0</v>
      </c>
      <c r="H18" s="30">
        <v>64</v>
      </c>
      <c r="I18" s="31">
        <v>1</v>
      </c>
      <c r="J18" s="18">
        <f t="shared" si="1"/>
        <v>15.625</v>
      </c>
      <c r="K18" s="30">
        <v>64</v>
      </c>
      <c r="L18" s="31">
        <v>1</v>
      </c>
      <c r="M18" s="18">
        <f t="shared" si="2"/>
        <v>15.625</v>
      </c>
    </row>
    <row r="19" spans="1:13" ht="19.5" customHeight="1">
      <c r="A19" s="4">
        <v>52694</v>
      </c>
      <c r="B19" s="2">
        <v>9</v>
      </c>
      <c r="C19" s="6" t="s">
        <v>11</v>
      </c>
      <c r="D19" s="11" t="s">
        <v>17</v>
      </c>
      <c r="E19" s="40">
        <v>27</v>
      </c>
      <c r="F19" s="31">
        <v>0</v>
      </c>
      <c r="G19" s="18">
        <f t="shared" si="0"/>
        <v>0</v>
      </c>
      <c r="H19" s="40">
        <v>27</v>
      </c>
      <c r="I19" s="31">
        <v>0</v>
      </c>
      <c r="J19" s="18">
        <f t="shared" si="1"/>
        <v>0</v>
      </c>
      <c r="K19" s="40">
        <v>27</v>
      </c>
      <c r="L19" s="31">
        <v>1</v>
      </c>
      <c r="M19" s="18">
        <f t="shared" si="2"/>
        <v>37.03703703703704</v>
      </c>
    </row>
    <row r="20" spans="1:13" ht="19.5" customHeight="1">
      <c r="A20" s="4">
        <v>52240</v>
      </c>
      <c r="B20" s="5">
        <v>10</v>
      </c>
      <c r="C20" s="6" t="s">
        <v>3</v>
      </c>
      <c r="D20" s="11" t="s">
        <v>18</v>
      </c>
      <c r="E20" s="30">
        <v>45</v>
      </c>
      <c r="F20" s="31">
        <v>1</v>
      </c>
      <c r="G20" s="18">
        <f t="shared" si="0"/>
        <v>22.22222222222222</v>
      </c>
      <c r="H20" s="30">
        <v>45</v>
      </c>
      <c r="I20" s="31">
        <v>0</v>
      </c>
      <c r="J20" s="18">
        <f t="shared" si="1"/>
        <v>0</v>
      </c>
      <c r="K20" s="30">
        <v>45</v>
      </c>
      <c r="L20" s="31">
        <v>0</v>
      </c>
      <c r="M20" s="18">
        <f t="shared" si="2"/>
        <v>0</v>
      </c>
    </row>
    <row r="21" spans="1:13" ht="19.5" customHeight="1">
      <c r="A21" s="4">
        <v>52203</v>
      </c>
      <c r="B21" s="2">
        <v>11</v>
      </c>
      <c r="C21" s="6" t="s">
        <v>5</v>
      </c>
      <c r="D21" s="11" t="s">
        <v>19</v>
      </c>
      <c r="E21" s="30">
        <v>30</v>
      </c>
      <c r="F21" s="31">
        <v>0</v>
      </c>
      <c r="G21" s="18">
        <f t="shared" si="0"/>
        <v>0</v>
      </c>
      <c r="H21" s="30">
        <v>30</v>
      </c>
      <c r="I21" s="31">
        <v>0</v>
      </c>
      <c r="J21" s="18">
        <f t="shared" si="1"/>
        <v>0</v>
      </c>
      <c r="K21" s="30">
        <v>30</v>
      </c>
      <c r="L21" s="31">
        <v>0</v>
      </c>
      <c r="M21" s="18">
        <f t="shared" si="2"/>
        <v>0</v>
      </c>
    </row>
    <row r="22" spans="1:13" ht="19.5" customHeight="1">
      <c r="A22" s="4">
        <v>52207</v>
      </c>
      <c r="B22" s="5">
        <v>12</v>
      </c>
      <c r="C22" s="6" t="s">
        <v>9</v>
      </c>
      <c r="D22" s="11" t="s">
        <v>20</v>
      </c>
      <c r="E22" s="30">
        <v>30</v>
      </c>
      <c r="F22" s="31">
        <v>1</v>
      </c>
      <c r="G22" s="18">
        <f t="shared" si="0"/>
        <v>33.333333333333336</v>
      </c>
      <c r="H22" s="30">
        <v>30</v>
      </c>
      <c r="I22" s="31">
        <v>0</v>
      </c>
      <c r="J22" s="18">
        <f t="shared" si="1"/>
        <v>0</v>
      </c>
      <c r="K22" s="30">
        <v>30</v>
      </c>
      <c r="L22" s="31">
        <v>0</v>
      </c>
      <c r="M22" s="18">
        <f t="shared" si="2"/>
        <v>0</v>
      </c>
    </row>
    <row r="23" spans="1:13" ht="19.5" customHeight="1">
      <c r="A23" s="4">
        <v>52210</v>
      </c>
      <c r="B23" s="2">
        <v>13</v>
      </c>
      <c r="C23" s="6" t="s">
        <v>7</v>
      </c>
      <c r="D23" s="11" t="s">
        <v>21</v>
      </c>
      <c r="E23" s="30">
        <v>26</v>
      </c>
      <c r="F23" s="31">
        <v>0</v>
      </c>
      <c r="G23" s="18">
        <f t="shared" si="0"/>
        <v>0</v>
      </c>
      <c r="H23" s="30">
        <v>26</v>
      </c>
      <c r="I23" s="31">
        <v>0</v>
      </c>
      <c r="J23" s="18">
        <f t="shared" si="1"/>
        <v>0</v>
      </c>
      <c r="K23" s="30">
        <v>26</v>
      </c>
      <c r="L23" s="31">
        <v>0</v>
      </c>
      <c r="M23" s="18">
        <f t="shared" si="2"/>
        <v>0</v>
      </c>
    </row>
    <row r="24" spans="1:13" ht="19.5" customHeight="1">
      <c r="A24" s="4">
        <v>52215</v>
      </c>
      <c r="B24" s="5">
        <v>14</v>
      </c>
      <c r="C24" s="6" t="s">
        <v>7</v>
      </c>
      <c r="D24" s="11" t="s">
        <v>22</v>
      </c>
      <c r="E24" s="30">
        <v>55</v>
      </c>
      <c r="F24" s="31">
        <v>0</v>
      </c>
      <c r="G24" s="18">
        <f t="shared" si="0"/>
        <v>0</v>
      </c>
      <c r="H24" s="30">
        <v>55</v>
      </c>
      <c r="I24" s="31">
        <v>1</v>
      </c>
      <c r="J24" s="18">
        <f t="shared" si="1"/>
        <v>18.18181818181818</v>
      </c>
      <c r="K24" s="30">
        <v>55</v>
      </c>
      <c r="L24" s="31">
        <v>2</v>
      </c>
      <c r="M24" s="18">
        <f t="shared" si="2"/>
        <v>36.36363636363636</v>
      </c>
    </row>
    <row r="25" spans="1:13" ht="19.5" customHeight="1">
      <c r="A25" s="4">
        <v>52224</v>
      </c>
      <c r="B25" s="2">
        <v>15</v>
      </c>
      <c r="C25" s="6" t="s">
        <v>7</v>
      </c>
      <c r="D25" s="11" t="s">
        <v>23</v>
      </c>
      <c r="E25" s="30">
        <v>29</v>
      </c>
      <c r="F25" s="31">
        <v>0</v>
      </c>
      <c r="G25" s="18">
        <f t="shared" si="0"/>
        <v>0</v>
      </c>
      <c r="H25" s="30">
        <v>29</v>
      </c>
      <c r="I25" s="31">
        <v>0</v>
      </c>
      <c r="J25" s="18">
        <f t="shared" si="1"/>
        <v>0</v>
      </c>
      <c r="K25" s="30">
        <v>29</v>
      </c>
      <c r="L25" s="31">
        <v>1</v>
      </c>
      <c r="M25" s="18">
        <f t="shared" si="2"/>
        <v>34.48275862068965</v>
      </c>
    </row>
    <row r="26" spans="1:13" ht="19.5" customHeight="1">
      <c r="A26" s="4">
        <v>52227</v>
      </c>
      <c r="B26" s="5">
        <v>16</v>
      </c>
      <c r="C26" s="6" t="s">
        <v>7</v>
      </c>
      <c r="D26" s="11" t="s">
        <v>24</v>
      </c>
      <c r="E26" s="30">
        <v>135</v>
      </c>
      <c r="F26" s="31">
        <v>2</v>
      </c>
      <c r="G26" s="18">
        <f t="shared" si="0"/>
        <v>14.814814814814815</v>
      </c>
      <c r="H26" s="30">
        <v>135</v>
      </c>
      <c r="I26" s="31">
        <v>1</v>
      </c>
      <c r="J26" s="18">
        <f t="shared" si="1"/>
        <v>7.407407407407407</v>
      </c>
      <c r="K26" s="30">
        <v>135</v>
      </c>
      <c r="L26" s="31">
        <v>1</v>
      </c>
      <c r="M26" s="18">
        <f t="shared" si="2"/>
        <v>7.407407407407407</v>
      </c>
    </row>
    <row r="27" spans="1:13" ht="19.5" customHeight="1">
      <c r="A27" s="4">
        <v>52233</v>
      </c>
      <c r="B27" s="2">
        <v>17</v>
      </c>
      <c r="C27" s="6" t="s">
        <v>25</v>
      </c>
      <c r="D27" s="11" t="s">
        <v>26</v>
      </c>
      <c r="E27" s="30">
        <v>46</v>
      </c>
      <c r="F27" s="31">
        <v>0</v>
      </c>
      <c r="G27" s="18">
        <f t="shared" si="0"/>
        <v>0</v>
      </c>
      <c r="H27" s="30">
        <v>46</v>
      </c>
      <c r="I27" s="31">
        <v>0</v>
      </c>
      <c r="J27" s="18">
        <f t="shared" si="1"/>
        <v>0</v>
      </c>
      <c r="K27" s="30">
        <v>46</v>
      </c>
      <c r="L27" s="31">
        <v>1</v>
      </c>
      <c r="M27" s="18">
        <f t="shared" si="2"/>
        <v>21.73913043478261</v>
      </c>
    </row>
    <row r="28" spans="1:13" ht="19.5" customHeight="1">
      <c r="A28" s="4">
        <v>52250</v>
      </c>
      <c r="B28" s="5">
        <v>18</v>
      </c>
      <c r="C28" s="6" t="s">
        <v>27</v>
      </c>
      <c r="D28" s="11" t="s">
        <v>28</v>
      </c>
      <c r="E28" s="30">
        <v>209</v>
      </c>
      <c r="F28" s="31">
        <v>3</v>
      </c>
      <c r="G28" s="18">
        <f t="shared" si="0"/>
        <v>14.354066985645934</v>
      </c>
      <c r="H28" s="30">
        <v>209</v>
      </c>
      <c r="I28" s="31">
        <v>5</v>
      </c>
      <c r="J28" s="18">
        <f t="shared" si="1"/>
        <v>23.923444976076556</v>
      </c>
      <c r="K28" s="30">
        <v>209</v>
      </c>
      <c r="L28" s="31">
        <v>3</v>
      </c>
      <c r="M28" s="18">
        <f t="shared" si="2"/>
        <v>14.354066985645934</v>
      </c>
    </row>
    <row r="29" spans="1:13" ht="19.5" customHeight="1">
      <c r="A29" s="4">
        <v>52254</v>
      </c>
      <c r="B29" s="2">
        <v>19</v>
      </c>
      <c r="C29" s="6" t="s">
        <v>29</v>
      </c>
      <c r="D29" s="11" t="s">
        <v>30</v>
      </c>
      <c r="E29" s="30">
        <v>24</v>
      </c>
      <c r="F29" s="31">
        <v>0</v>
      </c>
      <c r="G29" s="18">
        <f t="shared" si="0"/>
        <v>0</v>
      </c>
      <c r="H29" s="30">
        <v>24</v>
      </c>
      <c r="I29" s="31">
        <v>0</v>
      </c>
      <c r="J29" s="18">
        <f t="shared" si="1"/>
        <v>0</v>
      </c>
      <c r="K29" s="30">
        <v>24</v>
      </c>
      <c r="L29" s="31">
        <v>3</v>
      </c>
      <c r="M29" s="18">
        <f t="shared" si="2"/>
        <v>125</v>
      </c>
    </row>
    <row r="30" spans="1:13" ht="19.5" customHeight="1">
      <c r="A30" s="4">
        <v>52256</v>
      </c>
      <c r="B30" s="5">
        <v>20</v>
      </c>
      <c r="C30" s="6" t="s">
        <v>25</v>
      </c>
      <c r="D30" s="11" t="s">
        <v>31</v>
      </c>
      <c r="E30" s="30">
        <v>27</v>
      </c>
      <c r="F30" s="31">
        <v>0</v>
      </c>
      <c r="G30" s="18">
        <f t="shared" si="0"/>
        <v>0</v>
      </c>
      <c r="H30" s="30">
        <v>27</v>
      </c>
      <c r="I30" s="31">
        <v>0</v>
      </c>
      <c r="J30" s="18">
        <f t="shared" si="1"/>
        <v>0</v>
      </c>
      <c r="K30" s="30">
        <v>27</v>
      </c>
      <c r="L30" s="31">
        <v>1</v>
      </c>
      <c r="M30" s="18">
        <f t="shared" si="2"/>
        <v>37.03703703703704</v>
      </c>
    </row>
    <row r="31" spans="1:13" ht="19.5" customHeight="1">
      <c r="A31" s="4">
        <v>52258</v>
      </c>
      <c r="B31" s="2">
        <v>21</v>
      </c>
      <c r="C31" s="6" t="s">
        <v>5</v>
      </c>
      <c r="D31" s="11" t="s">
        <v>32</v>
      </c>
      <c r="E31" s="30">
        <v>51</v>
      </c>
      <c r="F31" s="31">
        <v>0</v>
      </c>
      <c r="G31" s="18">
        <f t="shared" si="0"/>
        <v>0</v>
      </c>
      <c r="H31" s="30">
        <v>51</v>
      </c>
      <c r="I31" s="31">
        <v>0</v>
      </c>
      <c r="J31" s="18">
        <f t="shared" si="1"/>
        <v>0</v>
      </c>
      <c r="K31" s="30">
        <v>51</v>
      </c>
      <c r="L31" s="31">
        <v>2</v>
      </c>
      <c r="M31" s="18">
        <f t="shared" si="2"/>
        <v>39.21568627450981</v>
      </c>
    </row>
    <row r="32" spans="1:13" ht="19.5" customHeight="1">
      <c r="A32" s="4">
        <v>52260</v>
      </c>
      <c r="B32" s="5">
        <v>22</v>
      </c>
      <c r="C32" s="6" t="s">
        <v>29</v>
      </c>
      <c r="D32" s="11" t="s">
        <v>33</v>
      </c>
      <c r="E32" s="30">
        <v>53</v>
      </c>
      <c r="F32" s="31">
        <v>0</v>
      </c>
      <c r="G32" s="18">
        <f t="shared" si="0"/>
        <v>0</v>
      </c>
      <c r="H32" s="30">
        <v>53</v>
      </c>
      <c r="I32" s="31">
        <v>1</v>
      </c>
      <c r="J32" s="18">
        <f t="shared" si="1"/>
        <v>18.867924528301884</v>
      </c>
      <c r="K32" s="30">
        <v>53</v>
      </c>
      <c r="L32" s="31">
        <v>0</v>
      </c>
      <c r="M32" s="18">
        <f t="shared" si="2"/>
        <v>0</v>
      </c>
    </row>
    <row r="33" spans="1:13" ht="19.5" customHeight="1">
      <c r="A33" s="4">
        <v>52520</v>
      </c>
      <c r="B33" s="2">
        <v>23</v>
      </c>
      <c r="C33" s="6" t="s">
        <v>34</v>
      </c>
      <c r="D33" s="11" t="s">
        <v>35</v>
      </c>
      <c r="E33" s="30">
        <v>58</v>
      </c>
      <c r="F33" s="31">
        <v>0</v>
      </c>
      <c r="G33" s="18">
        <f t="shared" si="0"/>
        <v>0</v>
      </c>
      <c r="H33" s="30">
        <v>58</v>
      </c>
      <c r="I33" s="31">
        <v>0</v>
      </c>
      <c r="J33" s="18">
        <f t="shared" si="1"/>
        <v>0</v>
      </c>
      <c r="K33" s="30">
        <v>58</v>
      </c>
      <c r="L33" s="31">
        <v>0</v>
      </c>
      <c r="M33" s="18">
        <f t="shared" si="2"/>
        <v>0</v>
      </c>
    </row>
    <row r="34" spans="1:13" ht="19.5" customHeight="1">
      <c r="A34" s="4">
        <v>52287</v>
      </c>
      <c r="B34" s="5">
        <v>24</v>
      </c>
      <c r="C34" s="6" t="s">
        <v>7</v>
      </c>
      <c r="D34" s="11" t="s">
        <v>36</v>
      </c>
      <c r="E34" s="30">
        <v>22</v>
      </c>
      <c r="F34" s="31">
        <v>0</v>
      </c>
      <c r="G34" s="18">
        <f t="shared" si="0"/>
        <v>0</v>
      </c>
      <c r="H34" s="30">
        <v>22</v>
      </c>
      <c r="I34" s="31">
        <v>0</v>
      </c>
      <c r="J34" s="18">
        <f t="shared" si="1"/>
        <v>0</v>
      </c>
      <c r="K34" s="30">
        <v>22</v>
      </c>
      <c r="L34" s="31">
        <v>0</v>
      </c>
      <c r="M34" s="18">
        <f t="shared" si="2"/>
        <v>0</v>
      </c>
    </row>
    <row r="35" spans="1:13" ht="19.5" customHeight="1">
      <c r="A35" s="4">
        <v>52317</v>
      </c>
      <c r="B35" s="2">
        <v>25</v>
      </c>
      <c r="C35" s="6" t="s">
        <v>7</v>
      </c>
      <c r="D35" s="11" t="s">
        <v>37</v>
      </c>
      <c r="E35" s="30">
        <v>60</v>
      </c>
      <c r="F35" s="31">
        <v>2</v>
      </c>
      <c r="G35" s="18">
        <f t="shared" si="0"/>
        <v>33.333333333333336</v>
      </c>
      <c r="H35" s="30">
        <v>60</v>
      </c>
      <c r="I35" s="31">
        <v>1</v>
      </c>
      <c r="J35" s="18">
        <f t="shared" si="1"/>
        <v>16.666666666666668</v>
      </c>
      <c r="K35" s="30">
        <v>60</v>
      </c>
      <c r="L35" s="31">
        <v>0</v>
      </c>
      <c r="M35" s="18">
        <f t="shared" si="2"/>
        <v>0</v>
      </c>
    </row>
    <row r="36" spans="1:13" ht="19.5" customHeight="1">
      <c r="A36" s="4">
        <v>52320</v>
      </c>
      <c r="B36" s="5">
        <v>26</v>
      </c>
      <c r="C36" s="6" t="s">
        <v>38</v>
      </c>
      <c r="D36" s="11" t="s">
        <v>39</v>
      </c>
      <c r="E36" s="30">
        <v>35</v>
      </c>
      <c r="F36" s="31">
        <v>0</v>
      </c>
      <c r="G36" s="18">
        <f t="shared" si="0"/>
        <v>0</v>
      </c>
      <c r="H36" s="30">
        <v>35</v>
      </c>
      <c r="I36" s="31">
        <v>0</v>
      </c>
      <c r="J36" s="18">
        <f t="shared" si="1"/>
        <v>0</v>
      </c>
      <c r="K36" s="30">
        <v>35</v>
      </c>
      <c r="L36" s="31">
        <v>0</v>
      </c>
      <c r="M36" s="18">
        <f t="shared" si="2"/>
        <v>0</v>
      </c>
    </row>
    <row r="37" spans="1:13" ht="19.5" customHeight="1">
      <c r="A37" s="4">
        <v>52323</v>
      </c>
      <c r="B37" s="2">
        <v>27</v>
      </c>
      <c r="C37" s="6" t="s">
        <v>7</v>
      </c>
      <c r="D37" s="11" t="s">
        <v>40</v>
      </c>
      <c r="E37" s="30">
        <v>20</v>
      </c>
      <c r="F37" s="31">
        <v>0</v>
      </c>
      <c r="G37" s="18">
        <f t="shared" si="0"/>
        <v>0</v>
      </c>
      <c r="H37" s="30">
        <v>20</v>
      </c>
      <c r="I37" s="31">
        <v>0</v>
      </c>
      <c r="J37" s="18">
        <f t="shared" si="1"/>
        <v>0</v>
      </c>
      <c r="K37" s="30">
        <v>20</v>
      </c>
      <c r="L37" s="31">
        <v>0</v>
      </c>
      <c r="M37" s="18">
        <f t="shared" si="2"/>
        <v>0</v>
      </c>
    </row>
    <row r="38" spans="1:13" ht="19.5" customHeight="1">
      <c r="A38" s="4">
        <v>52352</v>
      </c>
      <c r="B38" s="5">
        <v>28</v>
      </c>
      <c r="C38" s="6" t="s">
        <v>7</v>
      </c>
      <c r="D38" s="11" t="s">
        <v>41</v>
      </c>
      <c r="E38" s="30">
        <v>25</v>
      </c>
      <c r="F38" s="31">
        <v>0</v>
      </c>
      <c r="G38" s="18">
        <f t="shared" si="0"/>
        <v>0</v>
      </c>
      <c r="H38" s="30">
        <v>25</v>
      </c>
      <c r="I38" s="31">
        <v>1</v>
      </c>
      <c r="J38" s="18">
        <f t="shared" si="1"/>
        <v>40</v>
      </c>
      <c r="K38" s="30">
        <v>25</v>
      </c>
      <c r="L38" s="31">
        <v>0</v>
      </c>
      <c r="M38" s="18">
        <f t="shared" si="2"/>
        <v>0</v>
      </c>
    </row>
    <row r="39" spans="1:13" ht="19.5" customHeight="1">
      <c r="A39" s="4">
        <v>52354</v>
      </c>
      <c r="B39" s="2">
        <v>29</v>
      </c>
      <c r="C39" s="6" t="s">
        <v>38</v>
      </c>
      <c r="D39" s="11" t="s">
        <v>42</v>
      </c>
      <c r="E39" s="30">
        <v>17</v>
      </c>
      <c r="F39" s="31">
        <v>0</v>
      </c>
      <c r="G39" s="18">
        <f t="shared" si="0"/>
        <v>0</v>
      </c>
      <c r="H39" s="30">
        <v>17</v>
      </c>
      <c r="I39" s="31">
        <v>0</v>
      </c>
      <c r="J39" s="18">
        <f t="shared" si="1"/>
        <v>0</v>
      </c>
      <c r="K39" s="30">
        <v>17</v>
      </c>
      <c r="L39" s="31">
        <v>1</v>
      </c>
      <c r="M39" s="18">
        <f t="shared" si="2"/>
        <v>58.8235294117647</v>
      </c>
    </row>
    <row r="40" spans="1:13" ht="19.5" customHeight="1">
      <c r="A40" s="4">
        <v>52356</v>
      </c>
      <c r="B40" s="5">
        <v>30</v>
      </c>
      <c r="C40" s="6" t="s">
        <v>7</v>
      </c>
      <c r="D40" s="11" t="s">
        <v>43</v>
      </c>
      <c r="E40" s="30">
        <v>621</v>
      </c>
      <c r="F40" s="31">
        <v>6</v>
      </c>
      <c r="G40" s="18">
        <f t="shared" si="0"/>
        <v>9.66183574879227</v>
      </c>
      <c r="H40" s="30">
        <v>621</v>
      </c>
      <c r="I40" s="31">
        <v>8</v>
      </c>
      <c r="J40" s="18">
        <f t="shared" si="1"/>
        <v>12.882447665056361</v>
      </c>
      <c r="K40" s="30">
        <v>621</v>
      </c>
      <c r="L40" s="31">
        <v>7</v>
      </c>
      <c r="M40" s="18">
        <f t="shared" si="2"/>
        <v>11.272141706924316</v>
      </c>
    </row>
    <row r="41" spans="1:13" ht="19.5" customHeight="1">
      <c r="A41" s="4">
        <v>52378</v>
      </c>
      <c r="B41" s="2">
        <v>31</v>
      </c>
      <c r="C41" s="6" t="s">
        <v>5</v>
      </c>
      <c r="D41" s="11" t="s">
        <v>44</v>
      </c>
      <c r="E41" s="30">
        <v>64</v>
      </c>
      <c r="F41" s="31">
        <v>3</v>
      </c>
      <c r="G41" s="18">
        <f t="shared" si="0"/>
        <v>46.875</v>
      </c>
      <c r="H41" s="30">
        <v>64</v>
      </c>
      <c r="I41" s="31">
        <v>1</v>
      </c>
      <c r="J41" s="18">
        <f t="shared" si="1"/>
        <v>15.625</v>
      </c>
      <c r="K41" s="30">
        <v>64</v>
      </c>
      <c r="L41" s="31">
        <v>2</v>
      </c>
      <c r="M41" s="18">
        <f t="shared" si="2"/>
        <v>31.25</v>
      </c>
    </row>
    <row r="42" spans="1:13" ht="19.5" customHeight="1">
      <c r="A42" s="4">
        <v>52381</v>
      </c>
      <c r="B42" s="5">
        <v>32</v>
      </c>
      <c r="C42" s="6" t="s">
        <v>3</v>
      </c>
      <c r="D42" s="11" t="s">
        <v>45</v>
      </c>
      <c r="E42" s="30">
        <v>33</v>
      </c>
      <c r="F42" s="31">
        <v>0</v>
      </c>
      <c r="G42" s="18">
        <f t="shared" si="0"/>
        <v>0</v>
      </c>
      <c r="H42" s="30">
        <v>33</v>
      </c>
      <c r="I42" s="31">
        <v>0</v>
      </c>
      <c r="J42" s="18">
        <f t="shared" si="1"/>
        <v>0</v>
      </c>
      <c r="K42" s="30">
        <v>33</v>
      </c>
      <c r="L42" s="31">
        <v>0</v>
      </c>
      <c r="M42" s="18">
        <f t="shared" si="2"/>
        <v>0</v>
      </c>
    </row>
    <row r="43" spans="1:13" ht="19.5" customHeight="1">
      <c r="A43" s="4">
        <v>52385</v>
      </c>
      <c r="B43" s="2">
        <v>33</v>
      </c>
      <c r="C43" s="6" t="s">
        <v>29</v>
      </c>
      <c r="D43" s="11" t="s">
        <v>46</v>
      </c>
      <c r="E43" s="30">
        <v>21</v>
      </c>
      <c r="F43" s="31">
        <v>0</v>
      </c>
      <c r="G43" s="18">
        <f t="shared" si="0"/>
        <v>0</v>
      </c>
      <c r="H43" s="30">
        <v>21</v>
      </c>
      <c r="I43" s="31">
        <v>0</v>
      </c>
      <c r="J43" s="18">
        <f t="shared" si="1"/>
        <v>0</v>
      </c>
      <c r="K43" s="30">
        <v>21</v>
      </c>
      <c r="L43" s="31">
        <v>0</v>
      </c>
      <c r="M43" s="18">
        <f t="shared" si="2"/>
        <v>0</v>
      </c>
    </row>
    <row r="44" spans="1:13" ht="19.5" customHeight="1">
      <c r="A44" s="4">
        <v>52390</v>
      </c>
      <c r="B44" s="5">
        <v>34</v>
      </c>
      <c r="C44" s="6" t="s">
        <v>27</v>
      </c>
      <c r="D44" s="11" t="s">
        <v>47</v>
      </c>
      <c r="E44" s="30">
        <v>47</v>
      </c>
      <c r="F44" s="31">
        <v>0</v>
      </c>
      <c r="G44" s="18">
        <f t="shared" si="0"/>
        <v>0</v>
      </c>
      <c r="H44" s="30">
        <v>47</v>
      </c>
      <c r="I44" s="31">
        <v>0</v>
      </c>
      <c r="J44" s="18">
        <f t="shared" si="1"/>
        <v>0</v>
      </c>
      <c r="K44" s="30">
        <v>47</v>
      </c>
      <c r="L44" s="31">
        <v>0</v>
      </c>
      <c r="M44" s="18">
        <f t="shared" si="2"/>
        <v>0</v>
      </c>
    </row>
    <row r="45" spans="1:13" ht="19.5" customHeight="1">
      <c r="A45" s="4">
        <v>52399</v>
      </c>
      <c r="B45" s="2">
        <v>35</v>
      </c>
      <c r="C45" s="6" t="s">
        <v>11</v>
      </c>
      <c r="D45" s="11" t="s">
        <v>48</v>
      </c>
      <c r="E45" s="30">
        <v>155</v>
      </c>
      <c r="F45" s="31">
        <v>6</v>
      </c>
      <c r="G45" s="18">
        <f t="shared" si="0"/>
        <v>38.70967741935484</v>
      </c>
      <c r="H45" s="30">
        <v>155</v>
      </c>
      <c r="I45" s="31">
        <v>2</v>
      </c>
      <c r="J45" s="18">
        <f t="shared" si="1"/>
        <v>12.903225806451612</v>
      </c>
      <c r="K45" s="30">
        <v>155</v>
      </c>
      <c r="L45" s="31">
        <v>1</v>
      </c>
      <c r="M45" s="18">
        <f t="shared" si="2"/>
        <v>6.451612903225806</v>
      </c>
    </row>
    <row r="46" spans="1:13" ht="19.5" customHeight="1">
      <c r="A46" s="4">
        <v>52405</v>
      </c>
      <c r="B46" s="5">
        <v>36</v>
      </c>
      <c r="C46" s="6" t="s">
        <v>25</v>
      </c>
      <c r="D46" s="11" t="s">
        <v>49</v>
      </c>
      <c r="E46" s="30">
        <v>48</v>
      </c>
      <c r="F46" s="31">
        <v>1</v>
      </c>
      <c r="G46" s="18">
        <f t="shared" si="0"/>
        <v>20.833333333333332</v>
      </c>
      <c r="H46" s="30">
        <v>48</v>
      </c>
      <c r="I46" s="31">
        <v>1</v>
      </c>
      <c r="J46" s="18">
        <f t="shared" si="1"/>
        <v>20.833333333333332</v>
      </c>
      <c r="K46" s="30">
        <v>48</v>
      </c>
      <c r="L46" s="31">
        <v>1</v>
      </c>
      <c r="M46" s="18">
        <f t="shared" si="2"/>
        <v>20.833333333333332</v>
      </c>
    </row>
    <row r="47" spans="1:13" ht="19.5" customHeight="1">
      <c r="A47" s="4">
        <v>52411</v>
      </c>
      <c r="B47" s="2">
        <v>37</v>
      </c>
      <c r="C47" s="6" t="s">
        <v>9</v>
      </c>
      <c r="D47" s="11" t="s">
        <v>50</v>
      </c>
      <c r="E47" s="30">
        <v>36</v>
      </c>
      <c r="F47" s="31">
        <v>2</v>
      </c>
      <c r="G47" s="18">
        <f t="shared" si="0"/>
        <v>55.55555555555555</v>
      </c>
      <c r="H47" s="30">
        <v>36</v>
      </c>
      <c r="I47" s="31">
        <v>0</v>
      </c>
      <c r="J47" s="18">
        <f t="shared" si="1"/>
        <v>0</v>
      </c>
      <c r="K47" s="30">
        <v>36</v>
      </c>
      <c r="L47" s="31">
        <v>0</v>
      </c>
      <c r="M47" s="18">
        <f t="shared" si="2"/>
        <v>0</v>
      </c>
    </row>
    <row r="48" spans="1:13" ht="19.5" customHeight="1">
      <c r="A48" s="4">
        <v>52418</v>
      </c>
      <c r="B48" s="5">
        <v>38</v>
      </c>
      <c r="C48" s="6" t="s">
        <v>29</v>
      </c>
      <c r="D48" s="11" t="s">
        <v>51</v>
      </c>
      <c r="E48" s="30">
        <v>34</v>
      </c>
      <c r="F48" s="31">
        <v>1</v>
      </c>
      <c r="G48" s="18">
        <f t="shared" si="0"/>
        <v>29.41176470588235</v>
      </c>
      <c r="H48" s="30">
        <v>34</v>
      </c>
      <c r="I48" s="31">
        <v>0</v>
      </c>
      <c r="J48" s="18">
        <f t="shared" si="1"/>
        <v>0</v>
      </c>
      <c r="K48" s="30">
        <v>34</v>
      </c>
      <c r="L48" s="31">
        <v>1</v>
      </c>
      <c r="M48" s="18">
        <f t="shared" si="2"/>
        <v>29.41176470588235</v>
      </c>
    </row>
    <row r="49" spans="1:13" ht="19.5" customHeight="1">
      <c r="A49" s="4">
        <v>52427</v>
      </c>
      <c r="B49" s="2">
        <v>39</v>
      </c>
      <c r="C49" s="6" t="s">
        <v>13</v>
      </c>
      <c r="D49" s="11" t="s">
        <v>52</v>
      </c>
      <c r="E49" s="30">
        <v>56</v>
      </c>
      <c r="F49" s="31">
        <v>2</v>
      </c>
      <c r="G49" s="18">
        <f t="shared" si="0"/>
        <v>35.714285714285715</v>
      </c>
      <c r="H49" s="30">
        <v>56</v>
      </c>
      <c r="I49" s="31">
        <v>1</v>
      </c>
      <c r="J49" s="18">
        <f t="shared" si="1"/>
        <v>17.857142857142858</v>
      </c>
      <c r="K49" s="30">
        <v>56</v>
      </c>
      <c r="L49" s="31">
        <v>0</v>
      </c>
      <c r="M49" s="18">
        <f t="shared" si="2"/>
        <v>0</v>
      </c>
    </row>
    <row r="50" spans="1:13" ht="19.5" customHeight="1">
      <c r="A50" s="4">
        <v>52435</v>
      </c>
      <c r="B50" s="5">
        <v>40</v>
      </c>
      <c r="C50" s="6" t="s">
        <v>53</v>
      </c>
      <c r="D50" s="11" t="s">
        <v>54</v>
      </c>
      <c r="E50" s="30">
        <v>32</v>
      </c>
      <c r="F50" s="31">
        <v>1</v>
      </c>
      <c r="G50" s="18">
        <f t="shared" si="0"/>
        <v>31.25</v>
      </c>
      <c r="H50" s="30">
        <v>32</v>
      </c>
      <c r="I50" s="31">
        <v>0</v>
      </c>
      <c r="J50" s="18">
        <f t="shared" si="1"/>
        <v>0</v>
      </c>
      <c r="K50" s="30">
        <v>32</v>
      </c>
      <c r="L50" s="31">
        <v>0</v>
      </c>
      <c r="M50" s="18">
        <f t="shared" si="2"/>
        <v>0</v>
      </c>
    </row>
    <row r="51" spans="1:13" ht="19.5" customHeight="1">
      <c r="A51" s="4">
        <v>52473</v>
      </c>
      <c r="B51" s="2">
        <v>41</v>
      </c>
      <c r="C51" s="6" t="s">
        <v>27</v>
      </c>
      <c r="D51" s="11" t="s">
        <v>55</v>
      </c>
      <c r="E51" s="30">
        <v>49</v>
      </c>
      <c r="F51" s="31">
        <v>1</v>
      </c>
      <c r="G51" s="18">
        <f t="shared" si="0"/>
        <v>20.408163265306122</v>
      </c>
      <c r="H51" s="30">
        <v>49</v>
      </c>
      <c r="I51" s="31">
        <v>0</v>
      </c>
      <c r="J51" s="18">
        <f t="shared" si="1"/>
        <v>0</v>
      </c>
      <c r="K51" s="30">
        <v>49</v>
      </c>
      <c r="L51" s="31">
        <v>0</v>
      </c>
      <c r="M51" s="18">
        <f t="shared" si="2"/>
        <v>0</v>
      </c>
    </row>
    <row r="52" spans="1:13" ht="19.5" customHeight="1">
      <c r="A52" s="4">
        <v>52480</v>
      </c>
      <c r="B52" s="5">
        <v>42</v>
      </c>
      <c r="C52" s="6" t="s">
        <v>3</v>
      </c>
      <c r="D52" s="11" t="s">
        <v>56</v>
      </c>
      <c r="E52" s="30">
        <v>22</v>
      </c>
      <c r="F52" s="31">
        <v>0</v>
      </c>
      <c r="G52" s="18">
        <f t="shared" si="0"/>
        <v>0</v>
      </c>
      <c r="H52" s="30">
        <v>22</v>
      </c>
      <c r="I52" s="31">
        <v>0</v>
      </c>
      <c r="J52" s="18">
        <f t="shared" si="1"/>
        <v>0</v>
      </c>
      <c r="K52" s="30">
        <v>22</v>
      </c>
      <c r="L52" s="31">
        <v>0</v>
      </c>
      <c r="M52" s="18">
        <f t="shared" si="2"/>
        <v>0</v>
      </c>
    </row>
    <row r="53" spans="1:13" ht="19.5" customHeight="1">
      <c r="A53" s="4">
        <v>52490</v>
      </c>
      <c r="B53" s="2">
        <v>43</v>
      </c>
      <c r="C53" s="6" t="s">
        <v>27</v>
      </c>
      <c r="D53" s="11" t="s">
        <v>57</v>
      </c>
      <c r="E53" s="30">
        <v>200</v>
      </c>
      <c r="F53" s="31">
        <v>2</v>
      </c>
      <c r="G53" s="18">
        <f t="shared" si="0"/>
        <v>10</v>
      </c>
      <c r="H53" s="30">
        <v>200</v>
      </c>
      <c r="I53" s="31">
        <v>3</v>
      </c>
      <c r="J53" s="18">
        <f t="shared" si="1"/>
        <v>15</v>
      </c>
      <c r="K53" s="30">
        <v>200</v>
      </c>
      <c r="L53" s="31">
        <v>2</v>
      </c>
      <c r="M53" s="18">
        <f t="shared" si="2"/>
        <v>10</v>
      </c>
    </row>
    <row r="54" spans="1:13" ht="19.5" customHeight="1">
      <c r="A54" s="4">
        <v>52506</v>
      </c>
      <c r="B54" s="5">
        <v>44</v>
      </c>
      <c r="C54" s="6" t="s">
        <v>38</v>
      </c>
      <c r="D54" s="11" t="s">
        <v>58</v>
      </c>
      <c r="E54" s="30">
        <v>17</v>
      </c>
      <c r="F54" s="31">
        <v>0</v>
      </c>
      <c r="G54" s="18">
        <f t="shared" si="0"/>
        <v>0</v>
      </c>
      <c r="H54" s="30">
        <v>17</v>
      </c>
      <c r="I54" s="31">
        <v>1</v>
      </c>
      <c r="J54" s="18">
        <f t="shared" si="1"/>
        <v>58.8235294117647</v>
      </c>
      <c r="K54" s="30">
        <v>17</v>
      </c>
      <c r="L54" s="31">
        <v>1</v>
      </c>
      <c r="M54" s="18">
        <f t="shared" si="2"/>
        <v>58.8235294117647</v>
      </c>
    </row>
    <row r="55" spans="1:13" ht="19.5" customHeight="1">
      <c r="A55" s="4">
        <v>52540</v>
      </c>
      <c r="B55" s="2">
        <v>45</v>
      </c>
      <c r="C55" s="6" t="s">
        <v>25</v>
      </c>
      <c r="D55" s="11" t="s">
        <v>59</v>
      </c>
      <c r="E55" s="30">
        <v>100</v>
      </c>
      <c r="F55" s="31">
        <v>1</v>
      </c>
      <c r="G55" s="18">
        <f t="shared" si="0"/>
        <v>10</v>
      </c>
      <c r="H55" s="30">
        <v>100</v>
      </c>
      <c r="I55" s="31">
        <v>2</v>
      </c>
      <c r="J55" s="18">
        <f t="shared" si="1"/>
        <v>20</v>
      </c>
      <c r="K55" s="30">
        <v>100</v>
      </c>
      <c r="L55" s="31">
        <v>0</v>
      </c>
      <c r="M55" s="18">
        <f t="shared" si="2"/>
        <v>0</v>
      </c>
    </row>
    <row r="56" spans="1:13" ht="19.5" customHeight="1">
      <c r="A56" s="4">
        <v>52560</v>
      </c>
      <c r="B56" s="5">
        <v>46</v>
      </c>
      <c r="C56" s="6" t="s">
        <v>7</v>
      </c>
      <c r="D56" s="11" t="s">
        <v>60</v>
      </c>
      <c r="E56" s="30">
        <v>45</v>
      </c>
      <c r="F56" s="31">
        <v>1</v>
      </c>
      <c r="G56" s="18">
        <f t="shared" si="0"/>
        <v>22.22222222222222</v>
      </c>
      <c r="H56" s="30">
        <v>45</v>
      </c>
      <c r="I56" s="31">
        <v>0</v>
      </c>
      <c r="J56" s="18">
        <f t="shared" si="1"/>
        <v>0</v>
      </c>
      <c r="K56" s="30">
        <v>45</v>
      </c>
      <c r="L56" s="31">
        <v>4</v>
      </c>
      <c r="M56" s="18">
        <f t="shared" si="2"/>
        <v>88.88888888888889</v>
      </c>
    </row>
    <row r="57" spans="1:13" ht="19.5" customHeight="1">
      <c r="A57" s="4">
        <v>52565</v>
      </c>
      <c r="B57" s="2">
        <v>47</v>
      </c>
      <c r="C57" s="6" t="s">
        <v>61</v>
      </c>
      <c r="D57" s="11" t="s">
        <v>62</v>
      </c>
      <c r="E57" s="30">
        <v>20</v>
      </c>
      <c r="F57" s="31">
        <v>0</v>
      </c>
      <c r="G57" s="18">
        <f t="shared" si="0"/>
        <v>0</v>
      </c>
      <c r="H57" s="30">
        <v>20</v>
      </c>
      <c r="I57" s="31">
        <v>0</v>
      </c>
      <c r="J57" s="18">
        <f t="shared" si="1"/>
        <v>0</v>
      </c>
      <c r="K57" s="30">
        <v>20</v>
      </c>
      <c r="L57" s="31">
        <v>0</v>
      </c>
      <c r="M57" s="18">
        <f t="shared" si="2"/>
        <v>0</v>
      </c>
    </row>
    <row r="58" spans="1:13" ht="19.5" customHeight="1">
      <c r="A58" s="4">
        <v>52573</v>
      </c>
      <c r="B58" s="5">
        <v>48</v>
      </c>
      <c r="C58" s="6" t="s">
        <v>7</v>
      </c>
      <c r="D58" s="11" t="s">
        <v>63</v>
      </c>
      <c r="E58" s="30">
        <v>26</v>
      </c>
      <c r="F58" s="31">
        <v>0</v>
      </c>
      <c r="G58" s="18">
        <f t="shared" si="0"/>
        <v>0</v>
      </c>
      <c r="H58" s="30">
        <v>26</v>
      </c>
      <c r="I58" s="31">
        <v>1</v>
      </c>
      <c r="J58" s="18">
        <f t="shared" si="1"/>
        <v>38.46153846153847</v>
      </c>
      <c r="K58" s="30">
        <v>26</v>
      </c>
      <c r="L58" s="31">
        <v>1</v>
      </c>
      <c r="M58" s="18">
        <f t="shared" si="2"/>
        <v>38.46153846153847</v>
      </c>
    </row>
    <row r="59" spans="1:13" ht="19.5" customHeight="1">
      <c r="A59" s="4">
        <v>52585</v>
      </c>
      <c r="B59" s="2">
        <v>49</v>
      </c>
      <c r="C59" s="6" t="s">
        <v>7</v>
      </c>
      <c r="D59" s="11" t="s">
        <v>64</v>
      </c>
      <c r="E59" s="30">
        <v>70</v>
      </c>
      <c r="F59" s="31">
        <v>1</v>
      </c>
      <c r="G59" s="18">
        <f t="shared" si="0"/>
        <v>14.285714285714285</v>
      </c>
      <c r="H59" s="30">
        <v>70</v>
      </c>
      <c r="I59" s="31">
        <v>0</v>
      </c>
      <c r="J59" s="18">
        <f t="shared" si="1"/>
        <v>0</v>
      </c>
      <c r="K59" s="30">
        <v>70</v>
      </c>
      <c r="L59" s="31">
        <v>0</v>
      </c>
      <c r="M59" s="18">
        <f t="shared" si="2"/>
        <v>0</v>
      </c>
    </row>
    <row r="60" spans="1:13" ht="19.5" customHeight="1">
      <c r="A60" s="4">
        <v>52612</v>
      </c>
      <c r="B60" s="5">
        <v>50</v>
      </c>
      <c r="C60" s="6" t="s">
        <v>53</v>
      </c>
      <c r="D60" s="11" t="s">
        <v>65</v>
      </c>
      <c r="E60" s="30">
        <v>128</v>
      </c>
      <c r="F60" s="31">
        <v>2</v>
      </c>
      <c r="G60" s="18">
        <f t="shared" si="0"/>
        <v>15.625</v>
      </c>
      <c r="H60" s="30">
        <v>128</v>
      </c>
      <c r="I60" s="31">
        <v>1</v>
      </c>
      <c r="J60" s="18">
        <f t="shared" si="1"/>
        <v>7.8125</v>
      </c>
      <c r="K60" s="30">
        <v>128</v>
      </c>
      <c r="L60" s="31">
        <v>1</v>
      </c>
      <c r="M60" s="18">
        <f t="shared" si="2"/>
        <v>7.8125</v>
      </c>
    </row>
    <row r="61" spans="1:13" ht="19.5" customHeight="1">
      <c r="A61" s="4">
        <v>52621</v>
      </c>
      <c r="B61" s="2">
        <v>51</v>
      </c>
      <c r="C61" s="6" t="s">
        <v>13</v>
      </c>
      <c r="D61" s="11" t="s">
        <v>66</v>
      </c>
      <c r="E61" s="30">
        <v>70</v>
      </c>
      <c r="F61" s="31">
        <v>4</v>
      </c>
      <c r="G61" s="18">
        <f t="shared" si="0"/>
        <v>57.14285714285714</v>
      </c>
      <c r="H61" s="30">
        <v>70</v>
      </c>
      <c r="I61" s="31">
        <v>0</v>
      </c>
      <c r="J61" s="18">
        <f t="shared" si="1"/>
        <v>0</v>
      </c>
      <c r="K61" s="30">
        <v>70</v>
      </c>
      <c r="L61" s="31">
        <v>2</v>
      </c>
      <c r="M61" s="18">
        <f t="shared" si="2"/>
        <v>28.57142857142857</v>
      </c>
    </row>
    <row r="62" spans="1:13" ht="19.5" customHeight="1">
      <c r="A62" s="4">
        <v>52678</v>
      </c>
      <c r="B62" s="5">
        <v>52</v>
      </c>
      <c r="C62" s="6" t="s">
        <v>61</v>
      </c>
      <c r="D62" s="11" t="s">
        <v>67</v>
      </c>
      <c r="E62" s="30">
        <v>147</v>
      </c>
      <c r="F62" s="31">
        <v>0</v>
      </c>
      <c r="G62" s="18">
        <f t="shared" si="0"/>
        <v>0</v>
      </c>
      <c r="H62" s="30">
        <v>147</v>
      </c>
      <c r="I62" s="31">
        <v>0</v>
      </c>
      <c r="J62" s="18">
        <f t="shared" si="1"/>
        <v>0</v>
      </c>
      <c r="K62" s="30">
        <v>147</v>
      </c>
      <c r="L62" s="31">
        <v>1</v>
      </c>
      <c r="M62" s="18">
        <f t="shared" si="2"/>
        <v>6.802721088435374</v>
      </c>
    </row>
    <row r="63" spans="1:13" ht="19.5" customHeight="1">
      <c r="A63" s="4">
        <v>52685</v>
      </c>
      <c r="B63" s="2">
        <v>53</v>
      </c>
      <c r="C63" s="6" t="s">
        <v>5</v>
      </c>
      <c r="D63" s="11" t="s">
        <v>68</v>
      </c>
      <c r="E63" s="30">
        <v>23</v>
      </c>
      <c r="F63" s="31">
        <v>0</v>
      </c>
      <c r="G63" s="18">
        <f t="shared" si="0"/>
        <v>0</v>
      </c>
      <c r="H63" s="30">
        <v>23</v>
      </c>
      <c r="I63" s="31">
        <v>1</v>
      </c>
      <c r="J63" s="18">
        <f t="shared" si="1"/>
        <v>43.47826086956522</v>
      </c>
      <c r="K63" s="30">
        <v>23</v>
      </c>
      <c r="L63" s="31">
        <v>0</v>
      </c>
      <c r="M63" s="18">
        <f t="shared" si="2"/>
        <v>0</v>
      </c>
    </row>
    <row r="64" spans="1:13" ht="19.5" customHeight="1">
      <c r="A64" s="4">
        <v>52687</v>
      </c>
      <c r="B64" s="5">
        <v>54</v>
      </c>
      <c r="C64" s="6" t="s">
        <v>11</v>
      </c>
      <c r="D64" s="11" t="s">
        <v>69</v>
      </c>
      <c r="E64" s="30">
        <v>53</v>
      </c>
      <c r="F64" s="31">
        <v>0</v>
      </c>
      <c r="G64" s="18">
        <f t="shared" si="0"/>
        <v>0</v>
      </c>
      <c r="H64" s="30">
        <v>53</v>
      </c>
      <c r="I64" s="31">
        <v>0</v>
      </c>
      <c r="J64" s="18">
        <f t="shared" si="1"/>
        <v>0</v>
      </c>
      <c r="K64" s="30">
        <v>53</v>
      </c>
      <c r="L64" s="31">
        <v>0</v>
      </c>
      <c r="M64" s="18">
        <f t="shared" si="2"/>
        <v>0</v>
      </c>
    </row>
    <row r="65" spans="1:13" ht="19.5" customHeight="1">
      <c r="A65" s="4">
        <v>52693</v>
      </c>
      <c r="B65" s="2">
        <v>55</v>
      </c>
      <c r="C65" s="6" t="s">
        <v>5</v>
      </c>
      <c r="D65" s="11" t="s">
        <v>70</v>
      </c>
      <c r="E65" s="30">
        <v>57</v>
      </c>
      <c r="F65" s="31">
        <v>1</v>
      </c>
      <c r="G65" s="18">
        <f t="shared" si="0"/>
        <v>17.543859649122805</v>
      </c>
      <c r="H65" s="30">
        <v>57</v>
      </c>
      <c r="I65" s="31">
        <v>3</v>
      </c>
      <c r="J65" s="18">
        <f t="shared" si="1"/>
        <v>52.63157894736842</v>
      </c>
      <c r="K65" s="30">
        <v>57</v>
      </c>
      <c r="L65" s="31">
        <v>2</v>
      </c>
      <c r="M65" s="18">
        <f t="shared" si="2"/>
        <v>35.08771929824561</v>
      </c>
    </row>
    <row r="66" spans="1:13" ht="19.5" customHeight="1">
      <c r="A66" s="4">
        <v>52683</v>
      </c>
      <c r="B66" s="5">
        <v>56</v>
      </c>
      <c r="C66" s="6" t="s">
        <v>9</v>
      </c>
      <c r="D66" s="11" t="s">
        <v>71</v>
      </c>
      <c r="E66" s="30">
        <v>73</v>
      </c>
      <c r="F66" s="31">
        <v>0</v>
      </c>
      <c r="G66" s="18">
        <f t="shared" si="0"/>
        <v>0</v>
      </c>
      <c r="H66" s="30">
        <v>73</v>
      </c>
      <c r="I66" s="31">
        <v>1</v>
      </c>
      <c r="J66" s="18">
        <f t="shared" si="1"/>
        <v>13.698630136986301</v>
      </c>
      <c r="K66" s="30">
        <v>73</v>
      </c>
      <c r="L66" s="31">
        <v>2</v>
      </c>
      <c r="M66" s="18">
        <f t="shared" si="2"/>
        <v>27.397260273972602</v>
      </c>
    </row>
    <row r="67" spans="1:13" ht="19.5" customHeight="1">
      <c r="A67" s="4">
        <v>52696</v>
      </c>
      <c r="B67" s="2">
        <v>57</v>
      </c>
      <c r="C67" s="6" t="s">
        <v>27</v>
      </c>
      <c r="D67" s="11" t="s">
        <v>72</v>
      </c>
      <c r="E67" s="30">
        <v>47</v>
      </c>
      <c r="F67" s="31">
        <v>0</v>
      </c>
      <c r="G67" s="18">
        <f t="shared" si="0"/>
        <v>0</v>
      </c>
      <c r="H67" s="30">
        <v>47</v>
      </c>
      <c r="I67" s="31">
        <v>1</v>
      </c>
      <c r="J67" s="18">
        <f t="shared" si="1"/>
        <v>21.27659574468085</v>
      </c>
      <c r="K67" s="30">
        <v>47</v>
      </c>
      <c r="L67" s="31">
        <v>2</v>
      </c>
      <c r="M67" s="18">
        <f t="shared" si="2"/>
        <v>42.5531914893617</v>
      </c>
    </row>
    <row r="68" spans="1:13" ht="19.5" customHeight="1">
      <c r="A68" s="4">
        <v>52699</v>
      </c>
      <c r="B68" s="5">
        <v>58</v>
      </c>
      <c r="C68" s="6" t="s">
        <v>61</v>
      </c>
      <c r="D68" s="11" t="s">
        <v>73</v>
      </c>
      <c r="E68" s="30">
        <v>38</v>
      </c>
      <c r="F68" s="31">
        <v>0</v>
      </c>
      <c r="G68" s="18">
        <f t="shared" si="0"/>
        <v>0</v>
      </c>
      <c r="H68" s="30">
        <v>38</v>
      </c>
      <c r="I68" s="31">
        <v>0</v>
      </c>
      <c r="J68" s="18">
        <f t="shared" si="1"/>
        <v>0</v>
      </c>
      <c r="K68" s="30">
        <v>38</v>
      </c>
      <c r="L68" s="31">
        <v>1</v>
      </c>
      <c r="M68" s="18">
        <f t="shared" si="2"/>
        <v>26.31578947368421</v>
      </c>
    </row>
    <row r="69" spans="1:13" ht="19.5" customHeight="1">
      <c r="A69" s="4">
        <v>52720</v>
      </c>
      <c r="B69" s="2">
        <v>59</v>
      </c>
      <c r="C69" s="6" t="s">
        <v>38</v>
      </c>
      <c r="D69" s="11" t="s">
        <v>74</v>
      </c>
      <c r="E69" s="30">
        <v>16</v>
      </c>
      <c r="F69" s="31">
        <v>0</v>
      </c>
      <c r="G69" s="18">
        <f t="shared" si="0"/>
        <v>0</v>
      </c>
      <c r="H69" s="30">
        <v>16</v>
      </c>
      <c r="I69" s="31">
        <v>1</v>
      </c>
      <c r="J69" s="18">
        <f t="shared" si="1"/>
        <v>62.5</v>
      </c>
      <c r="K69" s="30">
        <v>16</v>
      </c>
      <c r="L69" s="31">
        <v>0</v>
      </c>
      <c r="M69" s="18">
        <f t="shared" si="2"/>
        <v>0</v>
      </c>
    </row>
    <row r="70" spans="1:13" ht="19.5" customHeight="1">
      <c r="A70" s="4">
        <v>52786</v>
      </c>
      <c r="B70" s="5">
        <v>60</v>
      </c>
      <c r="C70" s="6" t="s">
        <v>25</v>
      </c>
      <c r="D70" s="11" t="s">
        <v>75</v>
      </c>
      <c r="E70" s="30">
        <v>71</v>
      </c>
      <c r="F70" s="31">
        <v>1</v>
      </c>
      <c r="G70" s="18">
        <f t="shared" si="0"/>
        <v>14.084507042253522</v>
      </c>
      <c r="H70" s="30">
        <v>71</v>
      </c>
      <c r="I70" s="31">
        <v>0</v>
      </c>
      <c r="J70" s="18">
        <f t="shared" si="1"/>
        <v>0</v>
      </c>
      <c r="K70" s="30">
        <v>71</v>
      </c>
      <c r="L70" s="31">
        <v>1</v>
      </c>
      <c r="M70" s="18">
        <f t="shared" si="2"/>
        <v>14.084507042253522</v>
      </c>
    </row>
    <row r="71" spans="1:13" ht="19.5" customHeight="1">
      <c r="A71" s="4">
        <v>52788</v>
      </c>
      <c r="B71" s="2">
        <v>61</v>
      </c>
      <c r="C71" s="6" t="s">
        <v>3</v>
      </c>
      <c r="D71" s="11" t="s">
        <v>76</v>
      </c>
      <c r="E71" s="30">
        <v>50</v>
      </c>
      <c r="F71" s="31">
        <v>2</v>
      </c>
      <c r="G71" s="18">
        <f t="shared" si="0"/>
        <v>40</v>
      </c>
      <c r="H71" s="30">
        <v>50</v>
      </c>
      <c r="I71" s="31">
        <v>0</v>
      </c>
      <c r="J71" s="18">
        <f t="shared" si="1"/>
        <v>0</v>
      </c>
      <c r="K71" s="30">
        <v>50</v>
      </c>
      <c r="L71" s="31">
        <v>1</v>
      </c>
      <c r="M71" s="18">
        <f t="shared" si="2"/>
        <v>20</v>
      </c>
    </row>
    <row r="72" spans="1:13" ht="19.5" customHeight="1">
      <c r="A72" s="4">
        <v>52835</v>
      </c>
      <c r="B72" s="5">
        <v>62</v>
      </c>
      <c r="C72" s="6" t="s">
        <v>34</v>
      </c>
      <c r="D72" s="11" t="s">
        <v>77</v>
      </c>
      <c r="E72" s="30">
        <v>1481</v>
      </c>
      <c r="F72" s="31">
        <v>28</v>
      </c>
      <c r="G72" s="18">
        <f t="shared" si="0"/>
        <v>18.906144496961513</v>
      </c>
      <c r="H72" s="30">
        <v>1481</v>
      </c>
      <c r="I72" s="31">
        <v>25</v>
      </c>
      <c r="J72" s="18">
        <f t="shared" si="1"/>
        <v>16.88048615800135</v>
      </c>
      <c r="K72" s="30">
        <v>1481</v>
      </c>
      <c r="L72" s="31">
        <v>27</v>
      </c>
      <c r="M72" s="18">
        <f t="shared" si="2"/>
        <v>18.23092505064146</v>
      </c>
    </row>
    <row r="73" spans="1:13" ht="19.5" customHeight="1">
      <c r="A73" s="4">
        <v>52838</v>
      </c>
      <c r="B73" s="2">
        <v>63</v>
      </c>
      <c r="C73" s="6" t="s">
        <v>38</v>
      </c>
      <c r="D73" s="11" t="s">
        <v>78</v>
      </c>
      <c r="E73" s="30">
        <v>165</v>
      </c>
      <c r="F73" s="31">
        <v>4</v>
      </c>
      <c r="G73" s="18">
        <f t="shared" si="0"/>
        <v>24.242424242424242</v>
      </c>
      <c r="H73" s="30">
        <v>165</v>
      </c>
      <c r="I73" s="31">
        <v>1</v>
      </c>
      <c r="J73" s="18">
        <f t="shared" si="1"/>
        <v>6.0606060606060606</v>
      </c>
      <c r="K73" s="30">
        <v>165</v>
      </c>
      <c r="L73" s="31">
        <v>1</v>
      </c>
      <c r="M73" s="18">
        <f t="shared" si="2"/>
        <v>6.0606060606060606</v>
      </c>
    </row>
    <row r="74" spans="1:13" ht="19.5" customHeight="1" thickBot="1">
      <c r="A74" s="7">
        <v>52885</v>
      </c>
      <c r="B74" s="8">
        <v>64</v>
      </c>
      <c r="C74" s="9" t="s">
        <v>3</v>
      </c>
      <c r="D74" s="12" t="s">
        <v>79</v>
      </c>
      <c r="E74" s="32">
        <v>33</v>
      </c>
      <c r="F74" s="33">
        <v>0</v>
      </c>
      <c r="G74" s="20">
        <f t="shared" si="0"/>
        <v>0</v>
      </c>
      <c r="H74" s="32">
        <v>33</v>
      </c>
      <c r="I74" s="33">
        <v>0</v>
      </c>
      <c r="J74" s="20">
        <f t="shared" si="1"/>
        <v>0</v>
      </c>
      <c r="K74" s="32">
        <v>33</v>
      </c>
      <c r="L74" s="33">
        <v>0</v>
      </c>
      <c r="M74" s="20">
        <f t="shared" si="2"/>
        <v>0</v>
      </c>
    </row>
    <row r="75" spans="1:13" s="17" customFormat="1" ht="24" customHeight="1" thickBot="1">
      <c r="A75" s="65" t="s">
        <v>80</v>
      </c>
      <c r="B75" s="66"/>
      <c r="C75" s="66"/>
      <c r="D75" s="66"/>
      <c r="E75" s="34">
        <v>7262</v>
      </c>
      <c r="F75" s="35">
        <v>107</v>
      </c>
      <c r="G75" s="21">
        <f t="shared" si="0"/>
        <v>14.734232993665657</v>
      </c>
      <c r="H75" s="34">
        <v>7262</v>
      </c>
      <c r="I75" s="35">
        <v>88</v>
      </c>
      <c r="J75" s="21">
        <f t="shared" si="1"/>
        <v>12.117873863949324</v>
      </c>
      <c r="K75" s="34">
        <v>7262</v>
      </c>
      <c r="L75" s="35">
        <v>99</v>
      </c>
      <c r="M75" s="21">
        <f t="shared" si="2"/>
        <v>13.632608096942992</v>
      </c>
    </row>
    <row r="77" spans="5:13" s="37" customFormat="1" ht="14.25">
      <c r="E77" s="38"/>
      <c r="F77" s="38"/>
      <c r="G77" s="39"/>
      <c r="H77" s="38"/>
      <c r="I77" s="38"/>
      <c r="J77" s="39"/>
      <c r="K77" s="38"/>
      <c r="L77" s="38"/>
      <c r="M77" s="39"/>
    </row>
  </sheetData>
  <sheetProtection/>
  <mergeCells count="21">
    <mergeCell ref="L9:L10"/>
    <mergeCell ref="H8:J8"/>
    <mergeCell ref="M9:M10"/>
    <mergeCell ref="F9:F10"/>
    <mergeCell ref="A75:D75"/>
    <mergeCell ref="G9:G10"/>
    <mergeCell ref="H9:H10"/>
    <mergeCell ref="I9:I10"/>
    <mergeCell ref="J9:J10"/>
    <mergeCell ref="C8:C10"/>
    <mergeCell ref="E9:E10"/>
    <mergeCell ref="E8:G8"/>
    <mergeCell ref="D8:D10"/>
    <mergeCell ref="A1:M1"/>
    <mergeCell ref="A2:M2"/>
    <mergeCell ref="A3:M3"/>
    <mergeCell ref="A5:M5"/>
    <mergeCell ref="A8:A10"/>
    <mergeCell ref="B8:B10"/>
    <mergeCell ref="K8:M8"/>
    <mergeCell ref="K9:K10"/>
  </mergeCells>
  <printOptions/>
  <pageMargins left="0.7" right="0.7" top="0.75" bottom="0.75" header="0.3" footer="0.3"/>
  <pageSetup horizontalDpi="600" verticalDpi="600" orientation="portrait" paperSize="9" r:id="rId1"/>
  <ignoredErrors>
    <ignoredError sqref="G75 J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zoomScale="80" zoomScaleNormal="80" zoomScalePageLayoutView="0" workbookViewId="0" topLeftCell="A1">
      <selection activeCell="A5" sqref="A5:M5"/>
    </sheetView>
  </sheetViews>
  <sheetFormatPr defaultColWidth="11.00390625" defaultRowHeight="14.25"/>
  <cols>
    <col min="1" max="1" width="11.00390625" style="15" customWidth="1"/>
    <col min="2" max="3" width="7.625" style="15" customWidth="1"/>
    <col min="4" max="4" width="25.625" style="15" customWidth="1"/>
    <col min="5" max="5" width="14.75390625" style="36" customWidth="1"/>
    <col min="6" max="6" width="12.625" style="36" customWidth="1"/>
    <col min="7" max="7" width="21.625" style="16" customWidth="1"/>
    <col min="8" max="8" width="14.75390625" style="36" customWidth="1"/>
    <col min="9" max="9" width="12.625" style="36" customWidth="1"/>
    <col min="10" max="10" width="21.625" style="16" customWidth="1"/>
    <col min="11" max="11" width="14.75390625" style="36" customWidth="1"/>
    <col min="12" max="12" width="12.625" style="36" customWidth="1"/>
    <col min="13" max="13" width="21.625" style="16" customWidth="1"/>
    <col min="14" max="16384" width="11.00390625" style="15" customWidth="1"/>
  </cols>
  <sheetData>
    <row r="1" spans="1:13" s="13" customFormat="1" ht="20.2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13" customFormat="1" ht="20.2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O2" s="19"/>
    </row>
    <row r="3" spans="1:13" s="13" customFormat="1" ht="20.25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5:13" s="13" customFormat="1" ht="18">
      <c r="E4" s="26"/>
      <c r="F4" s="26"/>
      <c r="G4" s="14"/>
      <c r="H4" s="26"/>
      <c r="I4" s="26"/>
      <c r="J4" s="14"/>
      <c r="K4" s="26"/>
      <c r="L4" s="26"/>
      <c r="M4" s="14"/>
    </row>
    <row r="5" spans="1:13" s="13" customFormat="1" ht="20.25">
      <c r="A5" s="50" t="s">
        <v>95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s="23" customFormat="1" ht="17.25" thickBot="1">
      <c r="A7" s="22" t="s">
        <v>101</v>
      </c>
      <c r="E7" s="27"/>
      <c r="F7" s="27"/>
      <c r="G7" s="24"/>
      <c r="H7" s="27"/>
      <c r="I7" s="27"/>
      <c r="J7" s="24"/>
      <c r="K7" s="27"/>
      <c r="L7" s="27"/>
      <c r="M7" s="24"/>
    </row>
    <row r="8" spans="1:13" s="17" customFormat="1" ht="24.75" customHeight="1" thickBot="1">
      <c r="A8" s="68" t="s">
        <v>0</v>
      </c>
      <c r="B8" s="56" t="s">
        <v>1</v>
      </c>
      <c r="C8" s="45" t="s">
        <v>94</v>
      </c>
      <c r="D8" s="61" t="s">
        <v>2</v>
      </c>
      <c r="E8" s="64" t="s">
        <v>82</v>
      </c>
      <c r="F8" s="54"/>
      <c r="G8" s="55"/>
      <c r="H8" s="64" t="s">
        <v>84</v>
      </c>
      <c r="I8" s="54"/>
      <c r="J8" s="55"/>
      <c r="K8" s="64" t="s">
        <v>85</v>
      </c>
      <c r="L8" s="54"/>
      <c r="M8" s="55"/>
    </row>
    <row r="9" spans="1:13" s="17" customFormat="1" ht="24.75" customHeight="1">
      <c r="A9" s="69"/>
      <c r="B9" s="57"/>
      <c r="C9" s="46"/>
      <c r="D9" s="62"/>
      <c r="E9" s="51" t="s">
        <v>81</v>
      </c>
      <c r="F9" s="48" t="s">
        <v>83</v>
      </c>
      <c r="G9" s="59" t="s">
        <v>97</v>
      </c>
      <c r="H9" s="51" t="s">
        <v>81</v>
      </c>
      <c r="I9" s="48" t="s">
        <v>83</v>
      </c>
      <c r="J9" s="59" t="s">
        <v>97</v>
      </c>
      <c r="K9" s="51" t="s">
        <v>81</v>
      </c>
      <c r="L9" s="48" t="s">
        <v>83</v>
      </c>
      <c r="M9" s="59" t="s">
        <v>97</v>
      </c>
    </row>
    <row r="10" spans="1:13" s="17" customFormat="1" ht="24.75" customHeight="1" thickBot="1">
      <c r="A10" s="70"/>
      <c r="B10" s="58"/>
      <c r="C10" s="47"/>
      <c r="D10" s="63"/>
      <c r="E10" s="52"/>
      <c r="F10" s="49"/>
      <c r="G10" s="60"/>
      <c r="H10" s="52"/>
      <c r="I10" s="49"/>
      <c r="J10" s="60"/>
      <c r="K10" s="52"/>
      <c r="L10" s="49"/>
      <c r="M10" s="60"/>
    </row>
    <row r="11" spans="1:13" ht="19.5" customHeight="1">
      <c r="A11" s="1">
        <v>52001</v>
      </c>
      <c r="B11" s="2">
        <v>1</v>
      </c>
      <c r="C11" s="3" t="s">
        <v>3</v>
      </c>
      <c r="D11" s="10" t="s">
        <v>4</v>
      </c>
      <c r="E11" s="28">
        <v>1677</v>
      </c>
      <c r="F11" s="41">
        <v>1</v>
      </c>
      <c r="G11" s="18">
        <f>($F11/$E11)*1000</f>
        <v>0.5963029218843172</v>
      </c>
      <c r="H11" s="28">
        <v>1677</v>
      </c>
      <c r="I11" s="41">
        <v>1</v>
      </c>
      <c r="J11" s="18">
        <f>($I11/$H11)*1000</f>
        <v>0.5963029218843172</v>
      </c>
      <c r="K11" s="28">
        <v>1677</v>
      </c>
      <c r="L11" s="41">
        <v>1</v>
      </c>
      <c r="M11" s="18">
        <f>($L11/$K11)*1000</f>
        <v>0.5963029218843172</v>
      </c>
    </row>
    <row r="12" spans="1:13" ht="19.5" customHeight="1">
      <c r="A12" s="4">
        <v>52019</v>
      </c>
      <c r="B12" s="5">
        <v>2</v>
      </c>
      <c r="C12" s="6" t="s">
        <v>5</v>
      </c>
      <c r="D12" s="11" t="s">
        <v>6</v>
      </c>
      <c r="E12" s="30">
        <v>46</v>
      </c>
      <c r="F12" s="42">
        <v>0</v>
      </c>
      <c r="G12" s="18">
        <f aca="true" t="shared" si="0" ref="G12:G75">($F12/$E12)*1000</f>
        <v>0</v>
      </c>
      <c r="H12" s="30">
        <v>46</v>
      </c>
      <c r="I12" s="42">
        <v>0</v>
      </c>
      <c r="J12" s="18">
        <f aca="true" t="shared" si="1" ref="J12:J75">($I12/$H12)*1000</f>
        <v>0</v>
      </c>
      <c r="K12" s="30">
        <v>46</v>
      </c>
      <c r="L12" s="42">
        <v>0</v>
      </c>
      <c r="M12" s="18">
        <f aca="true" t="shared" si="2" ref="M12:M75">($L12/$K12)*1000</f>
        <v>0</v>
      </c>
    </row>
    <row r="13" spans="1:13" ht="19.5" customHeight="1">
      <c r="A13" s="4">
        <v>52022</v>
      </c>
      <c r="B13" s="2">
        <v>3</v>
      </c>
      <c r="C13" s="6" t="s">
        <v>7</v>
      </c>
      <c r="D13" s="11" t="s">
        <v>8</v>
      </c>
      <c r="E13" s="30">
        <v>24</v>
      </c>
      <c r="F13" s="42">
        <v>0</v>
      </c>
      <c r="G13" s="18">
        <f t="shared" si="0"/>
        <v>0</v>
      </c>
      <c r="H13" s="30">
        <v>24</v>
      </c>
      <c r="I13" s="42">
        <v>0</v>
      </c>
      <c r="J13" s="18">
        <f t="shared" si="1"/>
        <v>0</v>
      </c>
      <c r="K13" s="30">
        <v>24</v>
      </c>
      <c r="L13" s="42">
        <v>0</v>
      </c>
      <c r="M13" s="18">
        <f t="shared" si="2"/>
        <v>0</v>
      </c>
    </row>
    <row r="14" spans="1:13" ht="19.5" customHeight="1">
      <c r="A14" s="4">
        <v>52036</v>
      </c>
      <c r="B14" s="5">
        <v>4</v>
      </c>
      <c r="C14" s="6" t="s">
        <v>9</v>
      </c>
      <c r="D14" s="11" t="s">
        <v>10</v>
      </c>
      <c r="E14" s="30">
        <v>17</v>
      </c>
      <c r="F14" s="42">
        <v>1</v>
      </c>
      <c r="G14" s="18">
        <f t="shared" si="0"/>
        <v>58.8235294117647</v>
      </c>
      <c r="H14" s="30">
        <v>17</v>
      </c>
      <c r="I14" s="42">
        <v>0</v>
      </c>
      <c r="J14" s="18">
        <f t="shared" si="1"/>
        <v>0</v>
      </c>
      <c r="K14" s="30">
        <v>17</v>
      </c>
      <c r="L14" s="42">
        <v>0</v>
      </c>
      <c r="M14" s="18">
        <f t="shared" si="2"/>
        <v>0</v>
      </c>
    </row>
    <row r="15" spans="1:13" ht="19.5" customHeight="1">
      <c r="A15" s="4">
        <v>52051</v>
      </c>
      <c r="B15" s="2">
        <v>5</v>
      </c>
      <c r="C15" s="6" t="s">
        <v>11</v>
      </c>
      <c r="D15" s="11" t="s">
        <v>12</v>
      </c>
      <c r="E15" s="30">
        <v>25</v>
      </c>
      <c r="F15" s="42">
        <v>0</v>
      </c>
      <c r="G15" s="18">
        <f t="shared" si="0"/>
        <v>0</v>
      </c>
      <c r="H15" s="30">
        <v>25</v>
      </c>
      <c r="I15" s="42">
        <v>0</v>
      </c>
      <c r="J15" s="18">
        <f t="shared" si="1"/>
        <v>0</v>
      </c>
      <c r="K15" s="30">
        <v>25</v>
      </c>
      <c r="L15" s="42">
        <v>0</v>
      </c>
      <c r="M15" s="18">
        <f t="shared" si="2"/>
        <v>0</v>
      </c>
    </row>
    <row r="16" spans="1:13" ht="19.5" customHeight="1">
      <c r="A16" s="4">
        <v>52079</v>
      </c>
      <c r="B16" s="5">
        <v>6</v>
      </c>
      <c r="C16" s="6" t="s">
        <v>13</v>
      </c>
      <c r="D16" s="11" t="s">
        <v>14</v>
      </c>
      <c r="E16" s="30">
        <v>251</v>
      </c>
      <c r="F16" s="42">
        <v>0</v>
      </c>
      <c r="G16" s="18">
        <f t="shared" si="0"/>
        <v>0</v>
      </c>
      <c r="H16" s="30">
        <v>251</v>
      </c>
      <c r="I16" s="42">
        <v>0</v>
      </c>
      <c r="J16" s="18">
        <f t="shared" si="1"/>
        <v>0</v>
      </c>
      <c r="K16" s="30">
        <v>251</v>
      </c>
      <c r="L16" s="42">
        <v>1</v>
      </c>
      <c r="M16" s="18">
        <f t="shared" si="2"/>
        <v>3.9840637450199203</v>
      </c>
    </row>
    <row r="17" spans="1:13" ht="19.5" customHeight="1">
      <c r="A17" s="4">
        <v>52083</v>
      </c>
      <c r="B17" s="2">
        <v>7</v>
      </c>
      <c r="C17" s="6" t="s">
        <v>5</v>
      </c>
      <c r="D17" s="11" t="s">
        <v>15</v>
      </c>
      <c r="E17" s="30">
        <v>10</v>
      </c>
      <c r="F17" s="42">
        <v>0</v>
      </c>
      <c r="G17" s="18">
        <f t="shared" si="0"/>
        <v>0</v>
      </c>
      <c r="H17" s="30">
        <v>10</v>
      </c>
      <c r="I17" s="42">
        <v>0</v>
      </c>
      <c r="J17" s="18">
        <f t="shared" si="1"/>
        <v>0</v>
      </c>
      <c r="K17" s="30">
        <v>10</v>
      </c>
      <c r="L17" s="42">
        <v>0</v>
      </c>
      <c r="M17" s="18">
        <f t="shared" si="2"/>
        <v>0</v>
      </c>
    </row>
    <row r="18" spans="1:13" ht="19.5" customHeight="1">
      <c r="A18" s="4">
        <v>52110</v>
      </c>
      <c r="B18" s="5">
        <v>8</v>
      </c>
      <c r="C18" s="6" t="s">
        <v>11</v>
      </c>
      <c r="D18" s="11" t="s">
        <v>16</v>
      </c>
      <c r="E18" s="30">
        <v>64</v>
      </c>
      <c r="F18" s="42">
        <v>0</v>
      </c>
      <c r="G18" s="18">
        <f t="shared" si="0"/>
        <v>0</v>
      </c>
      <c r="H18" s="30">
        <v>64</v>
      </c>
      <c r="I18" s="42">
        <v>0</v>
      </c>
      <c r="J18" s="18">
        <f t="shared" si="1"/>
        <v>0</v>
      </c>
      <c r="K18" s="30">
        <v>64</v>
      </c>
      <c r="L18" s="42">
        <v>0</v>
      </c>
      <c r="M18" s="18">
        <f t="shared" si="2"/>
        <v>0</v>
      </c>
    </row>
    <row r="19" spans="1:13" ht="19.5" customHeight="1">
      <c r="A19" s="4">
        <v>52694</v>
      </c>
      <c r="B19" s="2">
        <v>9</v>
      </c>
      <c r="C19" s="6" t="s">
        <v>11</v>
      </c>
      <c r="D19" s="11" t="s">
        <v>17</v>
      </c>
      <c r="E19" s="30">
        <v>27</v>
      </c>
      <c r="F19" s="42">
        <v>0</v>
      </c>
      <c r="G19" s="18">
        <f t="shared" si="0"/>
        <v>0</v>
      </c>
      <c r="H19" s="30">
        <v>27</v>
      </c>
      <c r="I19" s="42">
        <v>0</v>
      </c>
      <c r="J19" s="18">
        <f t="shared" si="1"/>
        <v>0</v>
      </c>
      <c r="K19" s="30">
        <v>27</v>
      </c>
      <c r="L19" s="42">
        <v>0</v>
      </c>
      <c r="M19" s="18">
        <f t="shared" si="2"/>
        <v>0</v>
      </c>
    </row>
    <row r="20" spans="1:13" ht="19.5" customHeight="1">
      <c r="A20" s="4">
        <v>52240</v>
      </c>
      <c r="B20" s="5">
        <v>10</v>
      </c>
      <c r="C20" s="6" t="s">
        <v>3</v>
      </c>
      <c r="D20" s="11" t="s">
        <v>18</v>
      </c>
      <c r="E20" s="30">
        <v>46</v>
      </c>
      <c r="F20" s="42">
        <v>1</v>
      </c>
      <c r="G20" s="18">
        <f t="shared" si="0"/>
        <v>21.73913043478261</v>
      </c>
      <c r="H20" s="30">
        <v>46</v>
      </c>
      <c r="I20" s="42">
        <v>0</v>
      </c>
      <c r="J20" s="18">
        <f t="shared" si="1"/>
        <v>0</v>
      </c>
      <c r="K20" s="30">
        <v>46</v>
      </c>
      <c r="L20" s="42">
        <v>0</v>
      </c>
      <c r="M20" s="18">
        <f t="shared" si="2"/>
        <v>0</v>
      </c>
    </row>
    <row r="21" spans="1:13" ht="19.5" customHeight="1">
      <c r="A21" s="4">
        <v>52203</v>
      </c>
      <c r="B21" s="2">
        <v>11</v>
      </c>
      <c r="C21" s="6" t="s">
        <v>5</v>
      </c>
      <c r="D21" s="11" t="s">
        <v>19</v>
      </c>
      <c r="E21" s="30">
        <v>30</v>
      </c>
      <c r="F21" s="42">
        <v>0</v>
      </c>
      <c r="G21" s="18">
        <f t="shared" si="0"/>
        <v>0</v>
      </c>
      <c r="H21" s="30">
        <v>30</v>
      </c>
      <c r="I21" s="42">
        <v>0</v>
      </c>
      <c r="J21" s="18">
        <f t="shared" si="1"/>
        <v>0</v>
      </c>
      <c r="K21" s="30">
        <v>30</v>
      </c>
      <c r="L21" s="42">
        <v>0</v>
      </c>
      <c r="M21" s="18">
        <f t="shared" si="2"/>
        <v>0</v>
      </c>
    </row>
    <row r="22" spans="1:13" ht="19.5" customHeight="1">
      <c r="A22" s="4">
        <v>52207</v>
      </c>
      <c r="B22" s="5">
        <v>12</v>
      </c>
      <c r="C22" s="6" t="s">
        <v>9</v>
      </c>
      <c r="D22" s="11" t="s">
        <v>20</v>
      </c>
      <c r="E22" s="30">
        <v>31</v>
      </c>
      <c r="F22" s="42">
        <v>0</v>
      </c>
      <c r="G22" s="18">
        <f t="shared" si="0"/>
        <v>0</v>
      </c>
      <c r="H22" s="30">
        <v>31</v>
      </c>
      <c r="I22" s="42">
        <v>0</v>
      </c>
      <c r="J22" s="18">
        <f t="shared" si="1"/>
        <v>0</v>
      </c>
      <c r="K22" s="30">
        <v>31</v>
      </c>
      <c r="L22" s="42">
        <v>0</v>
      </c>
      <c r="M22" s="18">
        <f t="shared" si="2"/>
        <v>0</v>
      </c>
    </row>
    <row r="23" spans="1:13" ht="19.5" customHeight="1">
      <c r="A23" s="4">
        <v>52210</v>
      </c>
      <c r="B23" s="2">
        <v>13</v>
      </c>
      <c r="C23" s="6" t="s">
        <v>7</v>
      </c>
      <c r="D23" s="11" t="s">
        <v>21</v>
      </c>
      <c r="E23" s="30">
        <v>26</v>
      </c>
      <c r="F23" s="42">
        <v>0</v>
      </c>
      <c r="G23" s="18">
        <f t="shared" si="0"/>
        <v>0</v>
      </c>
      <c r="H23" s="30">
        <v>26</v>
      </c>
      <c r="I23" s="42">
        <v>0</v>
      </c>
      <c r="J23" s="18">
        <f t="shared" si="1"/>
        <v>0</v>
      </c>
      <c r="K23" s="30">
        <v>26</v>
      </c>
      <c r="L23" s="42">
        <v>0</v>
      </c>
      <c r="M23" s="18">
        <f t="shared" si="2"/>
        <v>0</v>
      </c>
    </row>
    <row r="24" spans="1:13" ht="19.5" customHeight="1">
      <c r="A24" s="4">
        <v>52215</v>
      </c>
      <c r="B24" s="5">
        <v>14</v>
      </c>
      <c r="C24" s="6" t="s">
        <v>7</v>
      </c>
      <c r="D24" s="11" t="s">
        <v>22</v>
      </c>
      <c r="E24" s="30">
        <v>55</v>
      </c>
      <c r="F24" s="42">
        <v>0</v>
      </c>
      <c r="G24" s="18">
        <f t="shared" si="0"/>
        <v>0</v>
      </c>
      <c r="H24" s="30">
        <v>55</v>
      </c>
      <c r="I24" s="42">
        <v>0</v>
      </c>
      <c r="J24" s="18">
        <f t="shared" si="1"/>
        <v>0</v>
      </c>
      <c r="K24" s="30">
        <v>55</v>
      </c>
      <c r="L24" s="42">
        <v>0</v>
      </c>
      <c r="M24" s="18">
        <f t="shared" si="2"/>
        <v>0</v>
      </c>
    </row>
    <row r="25" spans="1:13" ht="19.5" customHeight="1">
      <c r="A25" s="4">
        <v>52224</v>
      </c>
      <c r="B25" s="2">
        <v>15</v>
      </c>
      <c r="C25" s="6" t="s">
        <v>7</v>
      </c>
      <c r="D25" s="11" t="s">
        <v>23</v>
      </c>
      <c r="E25" s="30">
        <v>29</v>
      </c>
      <c r="F25" s="42">
        <v>0</v>
      </c>
      <c r="G25" s="18">
        <f t="shared" si="0"/>
        <v>0</v>
      </c>
      <c r="H25" s="30">
        <v>29</v>
      </c>
      <c r="I25" s="42">
        <v>0</v>
      </c>
      <c r="J25" s="18">
        <f t="shared" si="1"/>
        <v>0</v>
      </c>
      <c r="K25" s="30">
        <v>29</v>
      </c>
      <c r="L25" s="42">
        <v>0</v>
      </c>
      <c r="M25" s="18">
        <f t="shared" si="2"/>
        <v>0</v>
      </c>
    </row>
    <row r="26" spans="1:13" ht="19.5" customHeight="1">
      <c r="A26" s="4">
        <v>52227</v>
      </c>
      <c r="B26" s="5">
        <v>16</v>
      </c>
      <c r="C26" s="6" t="s">
        <v>7</v>
      </c>
      <c r="D26" s="11" t="s">
        <v>24</v>
      </c>
      <c r="E26" s="30">
        <v>136</v>
      </c>
      <c r="F26" s="42">
        <v>0</v>
      </c>
      <c r="G26" s="18">
        <f t="shared" si="0"/>
        <v>0</v>
      </c>
      <c r="H26" s="30">
        <v>136</v>
      </c>
      <c r="I26" s="42">
        <v>0</v>
      </c>
      <c r="J26" s="18">
        <f t="shared" si="1"/>
        <v>0</v>
      </c>
      <c r="K26" s="30">
        <v>136</v>
      </c>
      <c r="L26" s="42">
        <v>0</v>
      </c>
      <c r="M26" s="18">
        <f t="shared" si="2"/>
        <v>0</v>
      </c>
    </row>
    <row r="27" spans="1:13" ht="19.5" customHeight="1">
      <c r="A27" s="4">
        <v>52233</v>
      </c>
      <c r="B27" s="2">
        <v>17</v>
      </c>
      <c r="C27" s="6" t="s">
        <v>25</v>
      </c>
      <c r="D27" s="11" t="s">
        <v>26</v>
      </c>
      <c r="E27" s="30">
        <v>46</v>
      </c>
      <c r="F27" s="42">
        <v>0</v>
      </c>
      <c r="G27" s="18">
        <f t="shared" si="0"/>
        <v>0</v>
      </c>
      <c r="H27" s="30">
        <v>46</v>
      </c>
      <c r="I27" s="42">
        <v>0</v>
      </c>
      <c r="J27" s="18">
        <f t="shared" si="1"/>
        <v>0</v>
      </c>
      <c r="K27" s="30">
        <v>46</v>
      </c>
      <c r="L27" s="42">
        <v>0</v>
      </c>
      <c r="M27" s="18">
        <f t="shared" si="2"/>
        <v>0</v>
      </c>
    </row>
    <row r="28" spans="1:13" ht="19.5" customHeight="1">
      <c r="A28" s="4">
        <v>52250</v>
      </c>
      <c r="B28" s="5">
        <v>18</v>
      </c>
      <c r="C28" s="6" t="s">
        <v>27</v>
      </c>
      <c r="D28" s="11" t="s">
        <v>28</v>
      </c>
      <c r="E28" s="30">
        <v>213</v>
      </c>
      <c r="F28" s="42">
        <v>0</v>
      </c>
      <c r="G28" s="18">
        <f t="shared" si="0"/>
        <v>0</v>
      </c>
      <c r="H28" s="30">
        <v>213</v>
      </c>
      <c r="I28" s="42">
        <v>0</v>
      </c>
      <c r="J28" s="18">
        <f t="shared" si="1"/>
        <v>0</v>
      </c>
      <c r="K28" s="30">
        <v>213</v>
      </c>
      <c r="L28" s="42">
        <v>1</v>
      </c>
      <c r="M28" s="18">
        <f t="shared" si="2"/>
        <v>4.694835680751174</v>
      </c>
    </row>
    <row r="29" spans="1:13" ht="19.5" customHeight="1">
      <c r="A29" s="4">
        <v>52254</v>
      </c>
      <c r="B29" s="2">
        <v>19</v>
      </c>
      <c r="C29" s="6" t="s">
        <v>29</v>
      </c>
      <c r="D29" s="11" t="s">
        <v>30</v>
      </c>
      <c r="E29" s="30">
        <v>24</v>
      </c>
      <c r="F29" s="42">
        <v>0</v>
      </c>
      <c r="G29" s="18">
        <f t="shared" si="0"/>
        <v>0</v>
      </c>
      <c r="H29" s="30">
        <v>24</v>
      </c>
      <c r="I29" s="42">
        <v>0</v>
      </c>
      <c r="J29" s="18">
        <f t="shared" si="1"/>
        <v>0</v>
      </c>
      <c r="K29" s="30">
        <v>24</v>
      </c>
      <c r="L29" s="42">
        <v>0</v>
      </c>
      <c r="M29" s="18">
        <f t="shared" si="2"/>
        <v>0</v>
      </c>
    </row>
    <row r="30" spans="1:13" ht="19.5" customHeight="1">
      <c r="A30" s="4">
        <v>52256</v>
      </c>
      <c r="B30" s="5">
        <v>20</v>
      </c>
      <c r="C30" s="6" t="s">
        <v>25</v>
      </c>
      <c r="D30" s="11" t="s">
        <v>31</v>
      </c>
      <c r="E30" s="30">
        <v>27</v>
      </c>
      <c r="F30" s="42">
        <v>0</v>
      </c>
      <c r="G30" s="18">
        <f t="shared" si="0"/>
        <v>0</v>
      </c>
      <c r="H30" s="30">
        <v>27</v>
      </c>
      <c r="I30" s="42">
        <v>0</v>
      </c>
      <c r="J30" s="18">
        <f t="shared" si="1"/>
        <v>0</v>
      </c>
      <c r="K30" s="30">
        <v>27</v>
      </c>
      <c r="L30" s="42">
        <v>0</v>
      </c>
      <c r="M30" s="18">
        <f t="shared" si="2"/>
        <v>0</v>
      </c>
    </row>
    <row r="31" spans="1:13" ht="19.5" customHeight="1">
      <c r="A31" s="4">
        <v>52258</v>
      </c>
      <c r="B31" s="2">
        <v>21</v>
      </c>
      <c r="C31" s="6" t="s">
        <v>5</v>
      </c>
      <c r="D31" s="11" t="s">
        <v>32</v>
      </c>
      <c r="E31" s="30">
        <v>51</v>
      </c>
      <c r="F31" s="42">
        <v>0</v>
      </c>
      <c r="G31" s="18">
        <f t="shared" si="0"/>
        <v>0</v>
      </c>
      <c r="H31" s="30">
        <v>51</v>
      </c>
      <c r="I31" s="42">
        <v>0</v>
      </c>
      <c r="J31" s="18">
        <f t="shared" si="1"/>
        <v>0</v>
      </c>
      <c r="K31" s="30">
        <v>51</v>
      </c>
      <c r="L31" s="42">
        <v>0</v>
      </c>
      <c r="M31" s="18">
        <f t="shared" si="2"/>
        <v>0</v>
      </c>
    </row>
    <row r="32" spans="1:13" ht="19.5" customHeight="1">
      <c r="A32" s="4">
        <v>52260</v>
      </c>
      <c r="B32" s="5">
        <v>22</v>
      </c>
      <c r="C32" s="6" t="s">
        <v>29</v>
      </c>
      <c r="D32" s="11" t="s">
        <v>33</v>
      </c>
      <c r="E32" s="30">
        <v>53</v>
      </c>
      <c r="F32" s="42">
        <v>0</v>
      </c>
      <c r="G32" s="18">
        <f t="shared" si="0"/>
        <v>0</v>
      </c>
      <c r="H32" s="30">
        <v>53</v>
      </c>
      <c r="I32" s="42">
        <v>0</v>
      </c>
      <c r="J32" s="18">
        <f t="shared" si="1"/>
        <v>0</v>
      </c>
      <c r="K32" s="30">
        <v>53</v>
      </c>
      <c r="L32" s="42">
        <v>0</v>
      </c>
      <c r="M32" s="18">
        <f t="shared" si="2"/>
        <v>0</v>
      </c>
    </row>
    <row r="33" spans="1:13" ht="19.5" customHeight="1">
      <c r="A33" s="4">
        <v>52520</v>
      </c>
      <c r="B33" s="2">
        <v>23</v>
      </c>
      <c r="C33" s="6" t="s">
        <v>34</v>
      </c>
      <c r="D33" s="11" t="s">
        <v>35</v>
      </c>
      <c r="E33" s="30">
        <v>58</v>
      </c>
      <c r="F33" s="42">
        <v>0</v>
      </c>
      <c r="G33" s="18">
        <f t="shared" si="0"/>
        <v>0</v>
      </c>
      <c r="H33" s="30">
        <v>58</v>
      </c>
      <c r="I33" s="42">
        <v>0</v>
      </c>
      <c r="J33" s="18">
        <f t="shared" si="1"/>
        <v>0</v>
      </c>
      <c r="K33" s="30">
        <v>58</v>
      </c>
      <c r="L33" s="42">
        <v>0</v>
      </c>
      <c r="M33" s="18">
        <f t="shared" si="2"/>
        <v>0</v>
      </c>
    </row>
    <row r="34" spans="1:13" ht="19.5" customHeight="1">
      <c r="A34" s="4">
        <v>52287</v>
      </c>
      <c r="B34" s="5">
        <v>24</v>
      </c>
      <c r="C34" s="6" t="s">
        <v>7</v>
      </c>
      <c r="D34" s="11" t="s">
        <v>36</v>
      </c>
      <c r="E34" s="30">
        <v>22</v>
      </c>
      <c r="F34" s="42">
        <v>0</v>
      </c>
      <c r="G34" s="18">
        <f t="shared" si="0"/>
        <v>0</v>
      </c>
      <c r="H34" s="30">
        <v>22</v>
      </c>
      <c r="I34" s="42">
        <v>0</v>
      </c>
      <c r="J34" s="18">
        <f t="shared" si="1"/>
        <v>0</v>
      </c>
      <c r="K34" s="30">
        <v>22</v>
      </c>
      <c r="L34" s="42">
        <v>0</v>
      </c>
      <c r="M34" s="18">
        <f t="shared" si="2"/>
        <v>0</v>
      </c>
    </row>
    <row r="35" spans="1:13" ht="19.5" customHeight="1">
      <c r="A35" s="4">
        <v>52317</v>
      </c>
      <c r="B35" s="2">
        <v>25</v>
      </c>
      <c r="C35" s="6" t="s">
        <v>7</v>
      </c>
      <c r="D35" s="11" t="s">
        <v>37</v>
      </c>
      <c r="E35" s="30">
        <v>62</v>
      </c>
      <c r="F35" s="42">
        <v>0</v>
      </c>
      <c r="G35" s="18">
        <f t="shared" si="0"/>
        <v>0</v>
      </c>
      <c r="H35" s="30">
        <v>62</v>
      </c>
      <c r="I35" s="42">
        <v>0</v>
      </c>
      <c r="J35" s="18">
        <f t="shared" si="1"/>
        <v>0</v>
      </c>
      <c r="K35" s="30">
        <v>62</v>
      </c>
      <c r="L35" s="42">
        <v>0</v>
      </c>
      <c r="M35" s="18">
        <f t="shared" si="2"/>
        <v>0</v>
      </c>
    </row>
    <row r="36" spans="1:13" ht="19.5" customHeight="1">
      <c r="A36" s="4">
        <v>52320</v>
      </c>
      <c r="B36" s="5">
        <v>26</v>
      </c>
      <c r="C36" s="6" t="s">
        <v>38</v>
      </c>
      <c r="D36" s="11" t="s">
        <v>39</v>
      </c>
      <c r="E36" s="30">
        <v>35</v>
      </c>
      <c r="F36" s="42">
        <v>1</v>
      </c>
      <c r="G36" s="18">
        <f t="shared" si="0"/>
        <v>28.57142857142857</v>
      </c>
      <c r="H36" s="30">
        <v>35</v>
      </c>
      <c r="I36" s="42">
        <v>0</v>
      </c>
      <c r="J36" s="18">
        <f t="shared" si="1"/>
        <v>0</v>
      </c>
      <c r="K36" s="30">
        <v>35</v>
      </c>
      <c r="L36" s="42">
        <v>0</v>
      </c>
      <c r="M36" s="18">
        <f t="shared" si="2"/>
        <v>0</v>
      </c>
    </row>
    <row r="37" spans="1:13" ht="19.5" customHeight="1">
      <c r="A37" s="4">
        <v>52323</v>
      </c>
      <c r="B37" s="2">
        <v>27</v>
      </c>
      <c r="C37" s="6" t="s">
        <v>7</v>
      </c>
      <c r="D37" s="11" t="s">
        <v>40</v>
      </c>
      <c r="E37" s="30">
        <v>20</v>
      </c>
      <c r="F37" s="42">
        <v>0</v>
      </c>
      <c r="G37" s="18">
        <f t="shared" si="0"/>
        <v>0</v>
      </c>
      <c r="H37" s="30">
        <v>20</v>
      </c>
      <c r="I37" s="42">
        <v>0</v>
      </c>
      <c r="J37" s="18">
        <f t="shared" si="1"/>
        <v>0</v>
      </c>
      <c r="K37" s="30">
        <v>20</v>
      </c>
      <c r="L37" s="42">
        <v>0</v>
      </c>
      <c r="M37" s="18">
        <f t="shared" si="2"/>
        <v>0</v>
      </c>
    </row>
    <row r="38" spans="1:13" ht="19.5" customHeight="1">
      <c r="A38" s="4">
        <v>52352</v>
      </c>
      <c r="B38" s="5">
        <v>28</v>
      </c>
      <c r="C38" s="6" t="s">
        <v>7</v>
      </c>
      <c r="D38" s="11" t="s">
        <v>41</v>
      </c>
      <c r="E38" s="30">
        <v>25</v>
      </c>
      <c r="F38" s="42">
        <v>0</v>
      </c>
      <c r="G38" s="18">
        <f t="shared" si="0"/>
        <v>0</v>
      </c>
      <c r="H38" s="30">
        <v>25</v>
      </c>
      <c r="I38" s="42">
        <v>0</v>
      </c>
      <c r="J38" s="18">
        <f t="shared" si="1"/>
        <v>0</v>
      </c>
      <c r="K38" s="30">
        <v>25</v>
      </c>
      <c r="L38" s="42">
        <v>0</v>
      </c>
      <c r="M38" s="18">
        <f t="shared" si="2"/>
        <v>0</v>
      </c>
    </row>
    <row r="39" spans="1:13" ht="19.5" customHeight="1">
      <c r="A39" s="4">
        <v>52354</v>
      </c>
      <c r="B39" s="2">
        <v>29</v>
      </c>
      <c r="C39" s="6" t="s">
        <v>38</v>
      </c>
      <c r="D39" s="11" t="s">
        <v>42</v>
      </c>
      <c r="E39" s="30">
        <v>17</v>
      </c>
      <c r="F39" s="42">
        <v>0</v>
      </c>
      <c r="G39" s="18">
        <f t="shared" si="0"/>
        <v>0</v>
      </c>
      <c r="H39" s="30">
        <v>17</v>
      </c>
      <c r="I39" s="42">
        <v>0</v>
      </c>
      <c r="J39" s="18">
        <f t="shared" si="1"/>
        <v>0</v>
      </c>
      <c r="K39" s="30">
        <v>17</v>
      </c>
      <c r="L39" s="42">
        <v>1</v>
      </c>
      <c r="M39" s="18">
        <f t="shared" si="2"/>
        <v>58.8235294117647</v>
      </c>
    </row>
    <row r="40" spans="1:13" ht="19.5" customHeight="1">
      <c r="A40" s="4">
        <v>52356</v>
      </c>
      <c r="B40" s="5">
        <v>30</v>
      </c>
      <c r="C40" s="6" t="s">
        <v>7</v>
      </c>
      <c r="D40" s="11" t="s">
        <v>43</v>
      </c>
      <c r="E40" s="30">
        <v>625</v>
      </c>
      <c r="F40" s="42">
        <v>2</v>
      </c>
      <c r="G40" s="18">
        <f t="shared" si="0"/>
        <v>3.2</v>
      </c>
      <c r="H40" s="30">
        <v>625</v>
      </c>
      <c r="I40" s="42">
        <v>0</v>
      </c>
      <c r="J40" s="18">
        <f t="shared" si="1"/>
        <v>0</v>
      </c>
      <c r="K40" s="30">
        <v>625</v>
      </c>
      <c r="L40" s="42">
        <v>0</v>
      </c>
      <c r="M40" s="18">
        <f t="shared" si="2"/>
        <v>0</v>
      </c>
    </row>
    <row r="41" spans="1:13" ht="19.5" customHeight="1">
      <c r="A41" s="4">
        <v>52378</v>
      </c>
      <c r="B41" s="2">
        <v>31</v>
      </c>
      <c r="C41" s="6" t="s">
        <v>5</v>
      </c>
      <c r="D41" s="11" t="s">
        <v>44</v>
      </c>
      <c r="E41" s="30">
        <v>67</v>
      </c>
      <c r="F41" s="42">
        <v>0</v>
      </c>
      <c r="G41" s="18">
        <f t="shared" si="0"/>
        <v>0</v>
      </c>
      <c r="H41" s="30">
        <v>67</v>
      </c>
      <c r="I41" s="42">
        <v>1</v>
      </c>
      <c r="J41" s="18">
        <f t="shared" si="1"/>
        <v>14.925373134328359</v>
      </c>
      <c r="K41" s="30">
        <v>67</v>
      </c>
      <c r="L41" s="42">
        <v>0</v>
      </c>
      <c r="M41" s="18">
        <f t="shared" si="2"/>
        <v>0</v>
      </c>
    </row>
    <row r="42" spans="1:13" ht="19.5" customHeight="1">
      <c r="A42" s="4">
        <v>52381</v>
      </c>
      <c r="B42" s="5">
        <v>32</v>
      </c>
      <c r="C42" s="6" t="s">
        <v>3</v>
      </c>
      <c r="D42" s="11" t="s">
        <v>45</v>
      </c>
      <c r="E42" s="30">
        <v>33</v>
      </c>
      <c r="F42" s="42">
        <v>0</v>
      </c>
      <c r="G42" s="18">
        <f t="shared" si="0"/>
        <v>0</v>
      </c>
      <c r="H42" s="30">
        <v>33</v>
      </c>
      <c r="I42" s="42">
        <v>0</v>
      </c>
      <c r="J42" s="18">
        <f t="shared" si="1"/>
        <v>0</v>
      </c>
      <c r="K42" s="30">
        <v>33</v>
      </c>
      <c r="L42" s="42">
        <v>0</v>
      </c>
      <c r="M42" s="18">
        <f t="shared" si="2"/>
        <v>0</v>
      </c>
    </row>
    <row r="43" spans="1:13" ht="19.5" customHeight="1">
      <c r="A43" s="4">
        <v>52385</v>
      </c>
      <c r="B43" s="2">
        <v>33</v>
      </c>
      <c r="C43" s="6" t="s">
        <v>29</v>
      </c>
      <c r="D43" s="11" t="s">
        <v>46</v>
      </c>
      <c r="E43" s="30">
        <v>21</v>
      </c>
      <c r="F43" s="42">
        <v>0</v>
      </c>
      <c r="G43" s="18">
        <f t="shared" si="0"/>
        <v>0</v>
      </c>
      <c r="H43" s="30">
        <v>21</v>
      </c>
      <c r="I43" s="42">
        <v>0</v>
      </c>
      <c r="J43" s="18">
        <f t="shared" si="1"/>
        <v>0</v>
      </c>
      <c r="K43" s="30">
        <v>21</v>
      </c>
      <c r="L43" s="42">
        <v>0</v>
      </c>
      <c r="M43" s="18">
        <f t="shared" si="2"/>
        <v>0</v>
      </c>
    </row>
    <row r="44" spans="1:13" ht="19.5" customHeight="1">
      <c r="A44" s="4">
        <v>52390</v>
      </c>
      <c r="B44" s="5">
        <v>34</v>
      </c>
      <c r="C44" s="6" t="s">
        <v>27</v>
      </c>
      <c r="D44" s="11" t="s">
        <v>47</v>
      </c>
      <c r="E44" s="30">
        <v>48</v>
      </c>
      <c r="F44" s="42">
        <v>0</v>
      </c>
      <c r="G44" s="18">
        <f t="shared" si="0"/>
        <v>0</v>
      </c>
      <c r="H44" s="30">
        <v>48</v>
      </c>
      <c r="I44" s="42">
        <v>0</v>
      </c>
      <c r="J44" s="18">
        <f t="shared" si="1"/>
        <v>0</v>
      </c>
      <c r="K44" s="30">
        <v>48</v>
      </c>
      <c r="L44" s="42">
        <v>1</v>
      </c>
      <c r="M44" s="18">
        <f t="shared" si="2"/>
        <v>20.833333333333332</v>
      </c>
    </row>
    <row r="45" spans="1:13" ht="19.5" customHeight="1">
      <c r="A45" s="4">
        <v>52399</v>
      </c>
      <c r="B45" s="2">
        <v>35</v>
      </c>
      <c r="C45" s="6" t="s">
        <v>11</v>
      </c>
      <c r="D45" s="11" t="s">
        <v>48</v>
      </c>
      <c r="E45" s="30">
        <v>160</v>
      </c>
      <c r="F45" s="42">
        <v>0</v>
      </c>
      <c r="G45" s="18">
        <f t="shared" si="0"/>
        <v>0</v>
      </c>
      <c r="H45" s="30">
        <v>160</v>
      </c>
      <c r="I45" s="42">
        <v>0</v>
      </c>
      <c r="J45" s="18">
        <f t="shared" si="1"/>
        <v>0</v>
      </c>
      <c r="K45" s="30">
        <v>160</v>
      </c>
      <c r="L45" s="42">
        <v>0</v>
      </c>
      <c r="M45" s="18">
        <f t="shared" si="2"/>
        <v>0</v>
      </c>
    </row>
    <row r="46" spans="1:13" ht="19.5" customHeight="1">
      <c r="A46" s="4">
        <v>52405</v>
      </c>
      <c r="B46" s="5">
        <v>36</v>
      </c>
      <c r="C46" s="6" t="s">
        <v>25</v>
      </c>
      <c r="D46" s="11" t="s">
        <v>49</v>
      </c>
      <c r="E46" s="30">
        <v>48</v>
      </c>
      <c r="F46" s="42">
        <v>0</v>
      </c>
      <c r="G46" s="18">
        <f t="shared" si="0"/>
        <v>0</v>
      </c>
      <c r="H46" s="30">
        <v>48</v>
      </c>
      <c r="I46" s="42">
        <v>0</v>
      </c>
      <c r="J46" s="18">
        <f t="shared" si="1"/>
        <v>0</v>
      </c>
      <c r="K46" s="30">
        <v>48</v>
      </c>
      <c r="L46" s="42">
        <v>0</v>
      </c>
      <c r="M46" s="18">
        <f t="shared" si="2"/>
        <v>0</v>
      </c>
    </row>
    <row r="47" spans="1:13" ht="19.5" customHeight="1">
      <c r="A47" s="4">
        <v>52411</v>
      </c>
      <c r="B47" s="2">
        <v>37</v>
      </c>
      <c r="C47" s="6" t="s">
        <v>9</v>
      </c>
      <c r="D47" s="11" t="s">
        <v>50</v>
      </c>
      <c r="E47" s="30">
        <v>38</v>
      </c>
      <c r="F47" s="42">
        <v>0</v>
      </c>
      <c r="G47" s="18">
        <f t="shared" si="0"/>
        <v>0</v>
      </c>
      <c r="H47" s="30">
        <v>38</v>
      </c>
      <c r="I47" s="42">
        <v>0</v>
      </c>
      <c r="J47" s="18">
        <f t="shared" si="1"/>
        <v>0</v>
      </c>
      <c r="K47" s="30">
        <v>38</v>
      </c>
      <c r="L47" s="42">
        <v>0</v>
      </c>
      <c r="M47" s="18">
        <f t="shared" si="2"/>
        <v>0</v>
      </c>
    </row>
    <row r="48" spans="1:13" ht="19.5" customHeight="1">
      <c r="A48" s="4">
        <v>52418</v>
      </c>
      <c r="B48" s="5">
        <v>38</v>
      </c>
      <c r="C48" s="6" t="s">
        <v>29</v>
      </c>
      <c r="D48" s="11" t="s">
        <v>51</v>
      </c>
      <c r="E48" s="30">
        <v>34</v>
      </c>
      <c r="F48" s="42">
        <v>0</v>
      </c>
      <c r="G48" s="18">
        <f t="shared" si="0"/>
        <v>0</v>
      </c>
      <c r="H48" s="30">
        <v>34</v>
      </c>
      <c r="I48" s="42">
        <v>0</v>
      </c>
      <c r="J48" s="18">
        <f t="shared" si="1"/>
        <v>0</v>
      </c>
      <c r="K48" s="30">
        <v>34</v>
      </c>
      <c r="L48" s="42">
        <v>0</v>
      </c>
      <c r="M48" s="18">
        <f t="shared" si="2"/>
        <v>0</v>
      </c>
    </row>
    <row r="49" spans="1:13" ht="19.5" customHeight="1">
      <c r="A49" s="4">
        <v>52427</v>
      </c>
      <c r="B49" s="2">
        <v>39</v>
      </c>
      <c r="C49" s="6" t="s">
        <v>13</v>
      </c>
      <c r="D49" s="11" t="s">
        <v>52</v>
      </c>
      <c r="E49" s="30">
        <v>60</v>
      </c>
      <c r="F49" s="42">
        <v>0</v>
      </c>
      <c r="G49" s="18">
        <f t="shared" si="0"/>
        <v>0</v>
      </c>
      <c r="H49" s="30">
        <v>60</v>
      </c>
      <c r="I49" s="42">
        <v>1</v>
      </c>
      <c r="J49" s="18">
        <f t="shared" si="1"/>
        <v>16.666666666666668</v>
      </c>
      <c r="K49" s="30">
        <v>60</v>
      </c>
      <c r="L49" s="42">
        <v>0</v>
      </c>
      <c r="M49" s="18">
        <f t="shared" si="2"/>
        <v>0</v>
      </c>
    </row>
    <row r="50" spans="1:13" ht="19.5" customHeight="1">
      <c r="A50" s="4">
        <v>52435</v>
      </c>
      <c r="B50" s="5">
        <v>40</v>
      </c>
      <c r="C50" s="6" t="s">
        <v>53</v>
      </c>
      <c r="D50" s="11" t="s">
        <v>54</v>
      </c>
      <c r="E50" s="30">
        <v>32</v>
      </c>
      <c r="F50" s="42">
        <v>0</v>
      </c>
      <c r="G50" s="18">
        <f t="shared" si="0"/>
        <v>0</v>
      </c>
      <c r="H50" s="30">
        <v>32</v>
      </c>
      <c r="I50" s="42">
        <v>0</v>
      </c>
      <c r="J50" s="18">
        <f t="shared" si="1"/>
        <v>0</v>
      </c>
      <c r="K50" s="30">
        <v>32</v>
      </c>
      <c r="L50" s="42">
        <v>0</v>
      </c>
      <c r="M50" s="18">
        <f t="shared" si="2"/>
        <v>0</v>
      </c>
    </row>
    <row r="51" spans="1:13" ht="19.5" customHeight="1">
      <c r="A51" s="4">
        <v>52473</v>
      </c>
      <c r="B51" s="2">
        <v>41</v>
      </c>
      <c r="C51" s="6" t="s">
        <v>27</v>
      </c>
      <c r="D51" s="11" t="s">
        <v>55</v>
      </c>
      <c r="E51" s="30">
        <v>50</v>
      </c>
      <c r="F51" s="42">
        <v>0</v>
      </c>
      <c r="G51" s="18">
        <f t="shared" si="0"/>
        <v>0</v>
      </c>
      <c r="H51" s="30">
        <v>50</v>
      </c>
      <c r="I51" s="42">
        <v>0</v>
      </c>
      <c r="J51" s="18">
        <f t="shared" si="1"/>
        <v>0</v>
      </c>
      <c r="K51" s="30">
        <v>50</v>
      </c>
      <c r="L51" s="42">
        <v>0</v>
      </c>
      <c r="M51" s="18">
        <f t="shared" si="2"/>
        <v>0</v>
      </c>
    </row>
    <row r="52" spans="1:13" ht="19.5" customHeight="1">
      <c r="A52" s="4">
        <v>52480</v>
      </c>
      <c r="B52" s="5">
        <v>42</v>
      </c>
      <c r="C52" s="6" t="s">
        <v>3</v>
      </c>
      <c r="D52" s="11" t="s">
        <v>56</v>
      </c>
      <c r="E52" s="30">
        <v>23</v>
      </c>
      <c r="F52" s="42">
        <v>0</v>
      </c>
      <c r="G52" s="18">
        <f t="shared" si="0"/>
        <v>0</v>
      </c>
      <c r="H52" s="30">
        <v>23</v>
      </c>
      <c r="I52" s="42">
        <v>0</v>
      </c>
      <c r="J52" s="18">
        <f t="shared" si="1"/>
        <v>0</v>
      </c>
      <c r="K52" s="30">
        <v>23</v>
      </c>
      <c r="L52" s="42">
        <v>0</v>
      </c>
      <c r="M52" s="18">
        <f t="shared" si="2"/>
        <v>0</v>
      </c>
    </row>
    <row r="53" spans="1:13" ht="19.5" customHeight="1">
      <c r="A53" s="4">
        <v>52490</v>
      </c>
      <c r="B53" s="2">
        <v>43</v>
      </c>
      <c r="C53" s="6" t="s">
        <v>27</v>
      </c>
      <c r="D53" s="11" t="s">
        <v>57</v>
      </c>
      <c r="E53" s="30">
        <v>202</v>
      </c>
      <c r="F53" s="42">
        <v>0</v>
      </c>
      <c r="G53" s="18">
        <f t="shared" si="0"/>
        <v>0</v>
      </c>
      <c r="H53" s="30">
        <v>202</v>
      </c>
      <c r="I53" s="42">
        <v>0</v>
      </c>
      <c r="J53" s="18">
        <f t="shared" si="1"/>
        <v>0</v>
      </c>
      <c r="K53" s="30">
        <v>202</v>
      </c>
      <c r="L53" s="42">
        <v>0</v>
      </c>
      <c r="M53" s="18">
        <f t="shared" si="2"/>
        <v>0</v>
      </c>
    </row>
    <row r="54" spans="1:13" ht="19.5" customHeight="1">
      <c r="A54" s="4">
        <v>52506</v>
      </c>
      <c r="B54" s="5">
        <v>44</v>
      </c>
      <c r="C54" s="6" t="s">
        <v>38</v>
      </c>
      <c r="D54" s="11" t="s">
        <v>58</v>
      </c>
      <c r="E54" s="30">
        <v>17</v>
      </c>
      <c r="F54" s="42">
        <v>0</v>
      </c>
      <c r="G54" s="18">
        <f t="shared" si="0"/>
        <v>0</v>
      </c>
      <c r="H54" s="30">
        <v>17</v>
      </c>
      <c r="I54" s="42">
        <v>0</v>
      </c>
      <c r="J54" s="18">
        <f t="shared" si="1"/>
        <v>0</v>
      </c>
      <c r="K54" s="30">
        <v>17</v>
      </c>
      <c r="L54" s="42">
        <v>0</v>
      </c>
      <c r="M54" s="18">
        <f t="shared" si="2"/>
        <v>0</v>
      </c>
    </row>
    <row r="55" spans="1:13" ht="19.5" customHeight="1">
      <c r="A55" s="4">
        <v>52540</v>
      </c>
      <c r="B55" s="2">
        <v>45</v>
      </c>
      <c r="C55" s="6" t="s">
        <v>25</v>
      </c>
      <c r="D55" s="11" t="s">
        <v>59</v>
      </c>
      <c r="E55" s="30">
        <v>101</v>
      </c>
      <c r="F55" s="42">
        <v>0</v>
      </c>
      <c r="G55" s="18">
        <f t="shared" si="0"/>
        <v>0</v>
      </c>
      <c r="H55" s="30">
        <v>101</v>
      </c>
      <c r="I55" s="42">
        <v>0</v>
      </c>
      <c r="J55" s="18">
        <f t="shared" si="1"/>
        <v>0</v>
      </c>
      <c r="K55" s="30">
        <v>101</v>
      </c>
      <c r="L55" s="42">
        <v>0</v>
      </c>
      <c r="M55" s="18">
        <f t="shared" si="2"/>
        <v>0</v>
      </c>
    </row>
    <row r="56" spans="1:13" ht="19.5" customHeight="1">
      <c r="A56" s="4">
        <v>52560</v>
      </c>
      <c r="B56" s="5">
        <v>46</v>
      </c>
      <c r="C56" s="6" t="s">
        <v>7</v>
      </c>
      <c r="D56" s="11" t="s">
        <v>60</v>
      </c>
      <c r="E56" s="30">
        <v>46</v>
      </c>
      <c r="F56" s="42">
        <v>0</v>
      </c>
      <c r="G56" s="18">
        <f t="shared" si="0"/>
        <v>0</v>
      </c>
      <c r="H56" s="30">
        <v>46</v>
      </c>
      <c r="I56" s="42">
        <v>0</v>
      </c>
      <c r="J56" s="18">
        <f t="shared" si="1"/>
        <v>0</v>
      </c>
      <c r="K56" s="30">
        <v>46</v>
      </c>
      <c r="L56" s="42">
        <v>0</v>
      </c>
      <c r="M56" s="18">
        <f t="shared" si="2"/>
        <v>0</v>
      </c>
    </row>
    <row r="57" spans="1:13" ht="19.5" customHeight="1">
      <c r="A57" s="4">
        <v>52565</v>
      </c>
      <c r="B57" s="2">
        <v>47</v>
      </c>
      <c r="C57" s="6" t="s">
        <v>61</v>
      </c>
      <c r="D57" s="11" t="s">
        <v>62</v>
      </c>
      <c r="E57" s="30">
        <v>20</v>
      </c>
      <c r="F57" s="42">
        <v>0</v>
      </c>
      <c r="G57" s="18">
        <f t="shared" si="0"/>
        <v>0</v>
      </c>
      <c r="H57" s="30">
        <v>20</v>
      </c>
      <c r="I57" s="42">
        <v>0</v>
      </c>
      <c r="J57" s="18">
        <f t="shared" si="1"/>
        <v>0</v>
      </c>
      <c r="K57" s="30">
        <v>20</v>
      </c>
      <c r="L57" s="42">
        <v>0</v>
      </c>
      <c r="M57" s="18">
        <f t="shared" si="2"/>
        <v>0</v>
      </c>
    </row>
    <row r="58" spans="1:13" ht="19.5" customHeight="1">
      <c r="A58" s="4">
        <v>52573</v>
      </c>
      <c r="B58" s="5">
        <v>48</v>
      </c>
      <c r="C58" s="6" t="s">
        <v>7</v>
      </c>
      <c r="D58" s="11" t="s">
        <v>63</v>
      </c>
      <c r="E58" s="30">
        <v>26</v>
      </c>
      <c r="F58" s="42">
        <v>0</v>
      </c>
      <c r="G58" s="18">
        <f t="shared" si="0"/>
        <v>0</v>
      </c>
      <c r="H58" s="30">
        <v>26</v>
      </c>
      <c r="I58" s="42">
        <v>0</v>
      </c>
      <c r="J58" s="18">
        <f t="shared" si="1"/>
        <v>0</v>
      </c>
      <c r="K58" s="30">
        <v>26</v>
      </c>
      <c r="L58" s="42">
        <v>0</v>
      </c>
      <c r="M58" s="18">
        <f t="shared" si="2"/>
        <v>0</v>
      </c>
    </row>
    <row r="59" spans="1:13" ht="19.5" customHeight="1">
      <c r="A59" s="4">
        <v>52585</v>
      </c>
      <c r="B59" s="2">
        <v>49</v>
      </c>
      <c r="C59" s="6" t="s">
        <v>7</v>
      </c>
      <c r="D59" s="11" t="s">
        <v>64</v>
      </c>
      <c r="E59" s="30">
        <v>70</v>
      </c>
      <c r="F59" s="42">
        <v>0</v>
      </c>
      <c r="G59" s="18">
        <f t="shared" si="0"/>
        <v>0</v>
      </c>
      <c r="H59" s="30">
        <v>70</v>
      </c>
      <c r="I59" s="42">
        <v>0</v>
      </c>
      <c r="J59" s="18">
        <f t="shared" si="1"/>
        <v>0</v>
      </c>
      <c r="K59" s="30">
        <v>70</v>
      </c>
      <c r="L59" s="42">
        <v>0</v>
      </c>
      <c r="M59" s="18">
        <f t="shared" si="2"/>
        <v>0</v>
      </c>
    </row>
    <row r="60" spans="1:13" ht="19.5" customHeight="1">
      <c r="A60" s="4">
        <v>52612</v>
      </c>
      <c r="B60" s="5">
        <v>50</v>
      </c>
      <c r="C60" s="6" t="s">
        <v>53</v>
      </c>
      <c r="D60" s="11" t="s">
        <v>65</v>
      </c>
      <c r="E60" s="30">
        <v>128</v>
      </c>
      <c r="F60" s="42">
        <v>0</v>
      </c>
      <c r="G60" s="18">
        <f t="shared" si="0"/>
        <v>0</v>
      </c>
      <c r="H60" s="30">
        <v>128</v>
      </c>
      <c r="I60" s="42">
        <v>0</v>
      </c>
      <c r="J60" s="18">
        <f t="shared" si="1"/>
        <v>0</v>
      </c>
      <c r="K60" s="30">
        <v>128</v>
      </c>
      <c r="L60" s="42">
        <v>0</v>
      </c>
      <c r="M60" s="18">
        <f t="shared" si="2"/>
        <v>0</v>
      </c>
    </row>
    <row r="61" spans="1:13" ht="19.5" customHeight="1">
      <c r="A61" s="4">
        <v>52621</v>
      </c>
      <c r="B61" s="2">
        <v>51</v>
      </c>
      <c r="C61" s="6" t="s">
        <v>13</v>
      </c>
      <c r="D61" s="11" t="s">
        <v>66</v>
      </c>
      <c r="E61" s="30">
        <v>74</v>
      </c>
      <c r="F61" s="42">
        <v>0</v>
      </c>
      <c r="G61" s="18">
        <f t="shared" si="0"/>
        <v>0</v>
      </c>
      <c r="H61" s="30">
        <v>74</v>
      </c>
      <c r="I61" s="42">
        <v>0</v>
      </c>
      <c r="J61" s="18">
        <f t="shared" si="1"/>
        <v>0</v>
      </c>
      <c r="K61" s="30">
        <v>74</v>
      </c>
      <c r="L61" s="42">
        <v>0</v>
      </c>
      <c r="M61" s="18">
        <f t="shared" si="2"/>
        <v>0</v>
      </c>
    </row>
    <row r="62" spans="1:13" ht="19.5" customHeight="1">
      <c r="A62" s="4">
        <v>52678</v>
      </c>
      <c r="B62" s="5">
        <v>52</v>
      </c>
      <c r="C62" s="6" t="s">
        <v>61</v>
      </c>
      <c r="D62" s="11" t="s">
        <v>67</v>
      </c>
      <c r="E62" s="30">
        <v>147</v>
      </c>
      <c r="F62" s="42">
        <v>0</v>
      </c>
      <c r="G62" s="18">
        <f t="shared" si="0"/>
        <v>0</v>
      </c>
      <c r="H62" s="30">
        <v>147</v>
      </c>
      <c r="I62" s="42">
        <v>0</v>
      </c>
      <c r="J62" s="18">
        <f t="shared" si="1"/>
        <v>0</v>
      </c>
      <c r="K62" s="30">
        <v>147</v>
      </c>
      <c r="L62" s="42">
        <v>0</v>
      </c>
      <c r="M62" s="18">
        <f t="shared" si="2"/>
        <v>0</v>
      </c>
    </row>
    <row r="63" spans="1:13" ht="19.5" customHeight="1">
      <c r="A63" s="4">
        <v>52685</v>
      </c>
      <c r="B63" s="2">
        <v>53</v>
      </c>
      <c r="C63" s="6" t="s">
        <v>5</v>
      </c>
      <c r="D63" s="11" t="s">
        <v>68</v>
      </c>
      <c r="E63" s="30">
        <v>23</v>
      </c>
      <c r="F63" s="42">
        <v>0</v>
      </c>
      <c r="G63" s="18">
        <f t="shared" si="0"/>
        <v>0</v>
      </c>
      <c r="H63" s="30">
        <v>23</v>
      </c>
      <c r="I63" s="42">
        <v>0</v>
      </c>
      <c r="J63" s="18">
        <f t="shared" si="1"/>
        <v>0</v>
      </c>
      <c r="K63" s="30">
        <v>23</v>
      </c>
      <c r="L63" s="42">
        <v>0</v>
      </c>
      <c r="M63" s="18">
        <f t="shared" si="2"/>
        <v>0</v>
      </c>
    </row>
    <row r="64" spans="1:13" ht="19.5" customHeight="1">
      <c r="A64" s="4">
        <v>52687</v>
      </c>
      <c r="B64" s="5">
        <v>54</v>
      </c>
      <c r="C64" s="6" t="s">
        <v>11</v>
      </c>
      <c r="D64" s="11" t="s">
        <v>69</v>
      </c>
      <c r="E64" s="30">
        <v>53</v>
      </c>
      <c r="F64" s="42">
        <v>0</v>
      </c>
      <c r="G64" s="18">
        <f t="shared" si="0"/>
        <v>0</v>
      </c>
      <c r="H64" s="30">
        <v>53</v>
      </c>
      <c r="I64" s="42">
        <v>0</v>
      </c>
      <c r="J64" s="18">
        <f t="shared" si="1"/>
        <v>0</v>
      </c>
      <c r="K64" s="30">
        <v>53</v>
      </c>
      <c r="L64" s="42">
        <v>0</v>
      </c>
      <c r="M64" s="18">
        <f t="shared" si="2"/>
        <v>0</v>
      </c>
    </row>
    <row r="65" spans="1:13" ht="19.5" customHeight="1">
      <c r="A65" s="4">
        <v>52693</v>
      </c>
      <c r="B65" s="2">
        <v>55</v>
      </c>
      <c r="C65" s="6" t="s">
        <v>5</v>
      </c>
      <c r="D65" s="11" t="s">
        <v>70</v>
      </c>
      <c r="E65" s="30">
        <v>58</v>
      </c>
      <c r="F65" s="42">
        <v>0</v>
      </c>
      <c r="G65" s="18">
        <f t="shared" si="0"/>
        <v>0</v>
      </c>
      <c r="H65" s="30">
        <v>58</v>
      </c>
      <c r="I65" s="42">
        <v>0</v>
      </c>
      <c r="J65" s="18">
        <f t="shared" si="1"/>
        <v>0</v>
      </c>
      <c r="K65" s="30">
        <v>58</v>
      </c>
      <c r="L65" s="42">
        <v>0</v>
      </c>
      <c r="M65" s="18">
        <f t="shared" si="2"/>
        <v>0</v>
      </c>
    </row>
    <row r="66" spans="1:13" ht="19.5" customHeight="1">
      <c r="A66" s="4">
        <v>52683</v>
      </c>
      <c r="B66" s="5">
        <v>56</v>
      </c>
      <c r="C66" s="6" t="s">
        <v>9</v>
      </c>
      <c r="D66" s="11" t="s">
        <v>71</v>
      </c>
      <c r="E66" s="30">
        <v>74</v>
      </c>
      <c r="F66" s="42">
        <v>0</v>
      </c>
      <c r="G66" s="18">
        <f t="shared" si="0"/>
        <v>0</v>
      </c>
      <c r="H66" s="30">
        <v>74</v>
      </c>
      <c r="I66" s="42">
        <v>0</v>
      </c>
      <c r="J66" s="18">
        <f t="shared" si="1"/>
        <v>0</v>
      </c>
      <c r="K66" s="30">
        <v>74</v>
      </c>
      <c r="L66" s="42">
        <v>0</v>
      </c>
      <c r="M66" s="18">
        <f t="shared" si="2"/>
        <v>0</v>
      </c>
    </row>
    <row r="67" spans="1:13" ht="19.5" customHeight="1">
      <c r="A67" s="4">
        <v>52696</v>
      </c>
      <c r="B67" s="2">
        <v>57</v>
      </c>
      <c r="C67" s="6" t="s">
        <v>27</v>
      </c>
      <c r="D67" s="11" t="s">
        <v>72</v>
      </c>
      <c r="E67" s="30">
        <v>47</v>
      </c>
      <c r="F67" s="42">
        <v>0</v>
      </c>
      <c r="G67" s="18">
        <f t="shared" si="0"/>
        <v>0</v>
      </c>
      <c r="H67" s="30">
        <v>47</v>
      </c>
      <c r="I67" s="42">
        <v>1</v>
      </c>
      <c r="J67" s="18">
        <f t="shared" si="1"/>
        <v>21.27659574468085</v>
      </c>
      <c r="K67" s="30">
        <v>47</v>
      </c>
      <c r="L67" s="42">
        <v>0</v>
      </c>
      <c r="M67" s="18">
        <f t="shared" si="2"/>
        <v>0</v>
      </c>
    </row>
    <row r="68" spans="1:13" ht="19.5" customHeight="1">
      <c r="A68" s="4">
        <v>52699</v>
      </c>
      <c r="B68" s="5">
        <v>58</v>
      </c>
      <c r="C68" s="6" t="s">
        <v>61</v>
      </c>
      <c r="D68" s="11" t="s">
        <v>73</v>
      </c>
      <c r="E68" s="30">
        <v>38</v>
      </c>
      <c r="F68" s="42">
        <v>0</v>
      </c>
      <c r="G68" s="18">
        <f t="shared" si="0"/>
        <v>0</v>
      </c>
      <c r="H68" s="30">
        <v>38</v>
      </c>
      <c r="I68" s="42">
        <v>0</v>
      </c>
      <c r="J68" s="18">
        <f t="shared" si="1"/>
        <v>0</v>
      </c>
      <c r="K68" s="30">
        <v>38</v>
      </c>
      <c r="L68" s="42">
        <v>0</v>
      </c>
      <c r="M68" s="18">
        <f t="shared" si="2"/>
        <v>0</v>
      </c>
    </row>
    <row r="69" spans="1:13" ht="19.5" customHeight="1">
      <c r="A69" s="4">
        <v>52720</v>
      </c>
      <c r="B69" s="2">
        <v>59</v>
      </c>
      <c r="C69" s="6" t="s">
        <v>38</v>
      </c>
      <c r="D69" s="11" t="s">
        <v>74</v>
      </c>
      <c r="E69" s="30">
        <v>16</v>
      </c>
      <c r="F69" s="42">
        <v>0</v>
      </c>
      <c r="G69" s="18">
        <f t="shared" si="0"/>
        <v>0</v>
      </c>
      <c r="H69" s="30">
        <v>16</v>
      </c>
      <c r="I69" s="42">
        <v>0</v>
      </c>
      <c r="J69" s="18">
        <f t="shared" si="1"/>
        <v>0</v>
      </c>
      <c r="K69" s="30">
        <v>16</v>
      </c>
      <c r="L69" s="42">
        <v>0</v>
      </c>
      <c r="M69" s="18">
        <f t="shared" si="2"/>
        <v>0</v>
      </c>
    </row>
    <row r="70" spans="1:13" ht="19.5" customHeight="1">
      <c r="A70" s="4">
        <v>52786</v>
      </c>
      <c r="B70" s="5">
        <v>60</v>
      </c>
      <c r="C70" s="6" t="s">
        <v>25</v>
      </c>
      <c r="D70" s="11" t="s">
        <v>75</v>
      </c>
      <c r="E70" s="30">
        <v>71</v>
      </c>
      <c r="F70" s="42">
        <v>0</v>
      </c>
      <c r="G70" s="18">
        <f t="shared" si="0"/>
        <v>0</v>
      </c>
      <c r="H70" s="30">
        <v>71</v>
      </c>
      <c r="I70" s="42">
        <v>0</v>
      </c>
      <c r="J70" s="18">
        <f t="shared" si="1"/>
        <v>0</v>
      </c>
      <c r="K70" s="30">
        <v>71</v>
      </c>
      <c r="L70" s="42">
        <v>0</v>
      </c>
      <c r="M70" s="18">
        <f t="shared" si="2"/>
        <v>0</v>
      </c>
    </row>
    <row r="71" spans="1:13" ht="19.5" customHeight="1">
      <c r="A71" s="4">
        <v>52788</v>
      </c>
      <c r="B71" s="2">
        <v>61</v>
      </c>
      <c r="C71" s="6" t="s">
        <v>3</v>
      </c>
      <c r="D71" s="11" t="s">
        <v>76</v>
      </c>
      <c r="E71" s="30">
        <v>54</v>
      </c>
      <c r="F71" s="42">
        <v>0</v>
      </c>
      <c r="G71" s="18">
        <f t="shared" si="0"/>
        <v>0</v>
      </c>
      <c r="H71" s="30">
        <v>54</v>
      </c>
      <c r="I71" s="42">
        <v>0</v>
      </c>
      <c r="J71" s="18">
        <f t="shared" si="1"/>
        <v>0</v>
      </c>
      <c r="K71" s="30">
        <v>54</v>
      </c>
      <c r="L71" s="42">
        <v>0</v>
      </c>
      <c r="M71" s="18">
        <f t="shared" si="2"/>
        <v>0</v>
      </c>
    </row>
    <row r="72" spans="1:13" ht="19.5" customHeight="1">
      <c r="A72" s="4">
        <v>52835</v>
      </c>
      <c r="B72" s="5">
        <v>62</v>
      </c>
      <c r="C72" s="6" t="s">
        <v>34</v>
      </c>
      <c r="D72" s="11" t="s">
        <v>77</v>
      </c>
      <c r="E72" s="30">
        <v>1508</v>
      </c>
      <c r="F72" s="42">
        <v>4</v>
      </c>
      <c r="G72" s="18">
        <f t="shared" si="0"/>
        <v>2.6525198938992043</v>
      </c>
      <c r="H72" s="30">
        <v>1508</v>
      </c>
      <c r="I72" s="42">
        <v>0</v>
      </c>
      <c r="J72" s="18">
        <f t="shared" si="1"/>
        <v>0</v>
      </c>
      <c r="K72" s="30">
        <v>1508</v>
      </c>
      <c r="L72" s="42">
        <v>1</v>
      </c>
      <c r="M72" s="18">
        <f t="shared" si="2"/>
        <v>0.6631299734748011</v>
      </c>
    </row>
    <row r="73" spans="1:13" ht="19.5" customHeight="1">
      <c r="A73" s="4">
        <v>52838</v>
      </c>
      <c r="B73" s="2">
        <v>63</v>
      </c>
      <c r="C73" s="6" t="s">
        <v>38</v>
      </c>
      <c r="D73" s="11" t="s">
        <v>78</v>
      </c>
      <c r="E73" s="30">
        <v>168</v>
      </c>
      <c r="F73" s="42">
        <v>0</v>
      </c>
      <c r="G73" s="18">
        <f t="shared" si="0"/>
        <v>0</v>
      </c>
      <c r="H73" s="30">
        <v>168</v>
      </c>
      <c r="I73" s="42">
        <v>1</v>
      </c>
      <c r="J73" s="18">
        <f t="shared" si="1"/>
        <v>5.952380952380952</v>
      </c>
      <c r="K73" s="30">
        <v>168</v>
      </c>
      <c r="L73" s="42">
        <v>0</v>
      </c>
      <c r="M73" s="18">
        <f t="shared" si="2"/>
        <v>0</v>
      </c>
    </row>
    <row r="74" spans="1:13" ht="19.5" customHeight="1" thickBot="1">
      <c r="A74" s="7">
        <v>52885</v>
      </c>
      <c r="B74" s="8">
        <v>64</v>
      </c>
      <c r="C74" s="9" t="s">
        <v>3</v>
      </c>
      <c r="D74" s="12" t="s">
        <v>79</v>
      </c>
      <c r="E74" s="32">
        <v>33</v>
      </c>
      <c r="F74" s="43">
        <v>0</v>
      </c>
      <c r="G74" s="20">
        <f t="shared" si="0"/>
        <v>0</v>
      </c>
      <c r="H74" s="32">
        <v>33</v>
      </c>
      <c r="I74" s="43">
        <v>0</v>
      </c>
      <c r="J74" s="20">
        <f t="shared" si="1"/>
        <v>0</v>
      </c>
      <c r="K74" s="32">
        <v>33</v>
      </c>
      <c r="L74" s="43">
        <v>0</v>
      </c>
      <c r="M74" s="20">
        <f t="shared" si="2"/>
        <v>0</v>
      </c>
    </row>
    <row r="75" spans="1:13" s="17" customFormat="1" ht="24" customHeight="1" thickBot="1">
      <c r="A75" s="65" t="s">
        <v>80</v>
      </c>
      <c r="B75" s="66"/>
      <c r="C75" s="66"/>
      <c r="D75" s="66"/>
      <c r="E75" s="34">
        <v>7360</v>
      </c>
      <c r="F75" s="44">
        <f>SUM(F11:F74)</f>
        <v>10</v>
      </c>
      <c r="G75" s="21">
        <f t="shared" si="0"/>
        <v>1.358695652173913</v>
      </c>
      <c r="H75" s="34">
        <v>7360</v>
      </c>
      <c r="I75" s="44">
        <f>SUM(I11:I74)</f>
        <v>5</v>
      </c>
      <c r="J75" s="21">
        <f t="shared" si="1"/>
        <v>0.6793478260869565</v>
      </c>
      <c r="K75" s="34">
        <v>7360</v>
      </c>
      <c r="L75" s="44">
        <f>SUM(L11:L74)</f>
        <v>6</v>
      </c>
      <c r="M75" s="21">
        <f t="shared" si="2"/>
        <v>0.8152173913043478</v>
      </c>
    </row>
    <row r="77" spans="5:13" s="37" customFormat="1" ht="14.25">
      <c r="E77" s="38"/>
      <c r="F77" s="38"/>
      <c r="G77" s="39"/>
      <c r="H77" s="38"/>
      <c r="I77" s="38"/>
      <c r="J77" s="39"/>
      <c r="K77" s="38"/>
      <c r="L77" s="38"/>
      <c r="M77" s="39"/>
    </row>
    <row r="78" spans="10:13" ht="16.5">
      <c r="J78" s="36"/>
      <c r="M78" s="36"/>
    </row>
  </sheetData>
  <sheetProtection/>
  <mergeCells count="21">
    <mergeCell ref="C8:C10"/>
    <mergeCell ref="I9:I10"/>
    <mergeCell ref="E8:G8"/>
    <mergeCell ref="K9:K10"/>
    <mergeCell ref="M9:M10"/>
    <mergeCell ref="A1:M1"/>
    <mergeCell ref="A2:M2"/>
    <mergeCell ref="A3:M3"/>
    <mergeCell ref="A5:M5"/>
    <mergeCell ref="A8:A10"/>
    <mergeCell ref="J9:J10"/>
    <mergeCell ref="D8:D10"/>
    <mergeCell ref="L9:L10"/>
    <mergeCell ref="H8:J8"/>
    <mergeCell ref="B8:B10"/>
    <mergeCell ref="A75:D75"/>
    <mergeCell ref="K8:M8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zoomScale="80" zoomScaleNormal="80" zoomScalePageLayoutView="0" workbookViewId="0" topLeftCell="A1">
      <selection activeCell="A5" sqref="A5:M5"/>
    </sheetView>
  </sheetViews>
  <sheetFormatPr defaultColWidth="11.00390625" defaultRowHeight="14.25"/>
  <cols>
    <col min="1" max="1" width="11.00390625" style="15" customWidth="1"/>
    <col min="2" max="3" width="7.625" style="15" customWidth="1"/>
    <col min="4" max="4" width="25.625" style="15" customWidth="1"/>
    <col min="5" max="5" width="14.75390625" style="36" customWidth="1"/>
    <col min="6" max="6" width="12.625" style="36" customWidth="1"/>
    <col min="7" max="7" width="21.625" style="16" customWidth="1"/>
    <col min="8" max="8" width="14.75390625" style="36" customWidth="1"/>
    <col min="9" max="9" width="12.625" style="36" customWidth="1"/>
    <col min="10" max="10" width="21.625" style="16" customWidth="1"/>
    <col min="11" max="11" width="14.75390625" style="36" customWidth="1"/>
    <col min="12" max="12" width="12.625" style="36" customWidth="1"/>
    <col min="13" max="13" width="21.625" style="16" customWidth="1"/>
    <col min="14" max="16384" width="11.00390625" style="15" customWidth="1"/>
  </cols>
  <sheetData>
    <row r="1" spans="1:13" s="13" customFormat="1" ht="20.2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13" customFormat="1" ht="20.2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O2" s="19"/>
    </row>
    <row r="3" spans="1:13" s="13" customFormat="1" ht="20.25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5:13" s="13" customFormat="1" ht="18">
      <c r="E4" s="26"/>
      <c r="F4" s="26"/>
      <c r="G4" s="14"/>
      <c r="H4" s="26"/>
      <c r="I4" s="26"/>
      <c r="J4" s="14"/>
      <c r="K4" s="26"/>
      <c r="L4" s="26"/>
      <c r="M4" s="14"/>
    </row>
    <row r="5" spans="1:13" s="13" customFormat="1" ht="20.25">
      <c r="A5" s="50" t="s">
        <v>96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s="23" customFormat="1" ht="17.25" thickBot="1">
      <c r="A7" s="22" t="s">
        <v>101</v>
      </c>
      <c r="E7" s="27"/>
      <c r="F7" s="27"/>
      <c r="G7" s="24"/>
      <c r="H7" s="27"/>
      <c r="I7" s="27"/>
      <c r="J7" s="24"/>
      <c r="K7" s="27"/>
      <c r="L7" s="27"/>
      <c r="M7" s="24"/>
    </row>
    <row r="8" spans="1:13" s="17" customFormat="1" ht="24.75" customHeight="1" thickBot="1">
      <c r="A8" s="68" t="s">
        <v>0</v>
      </c>
      <c r="B8" s="56" t="s">
        <v>1</v>
      </c>
      <c r="C8" s="45" t="s">
        <v>94</v>
      </c>
      <c r="D8" s="61" t="s">
        <v>2</v>
      </c>
      <c r="E8" s="64" t="s">
        <v>82</v>
      </c>
      <c r="F8" s="54"/>
      <c r="G8" s="55"/>
      <c r="H8" s="64" t="s">
        <v>84</v>
      </c>
      <c r="I8" s="54"/>
      <c r="J8" s="55"/>
      <c r="K8" s="64" t="s">
        <v>85</v>
      </c>
      <c r="L8" s="54"/>
      <c r="M8" s="55"/>
    </row>
    <row r="9" spans="1:13" s="17" customFormat="1" ht="24.75" customHeight="1">
      <c r="A9" s="69"/>
      <c r="B9" s="57"/>
      <c r="C9" s="46"/>
      <c r="D9" s="62"/>
      <c r="E9" s="51" t="s">
        <v>81</v>
      </c>
      <c r="F9" s="48" t="s">
        <v>83</v>
      </c>
      <c r="G9" s="59" t="s">
        <v>97</v>
      </c>
      <c r="H9" s="51" t="s">
        <v>81</v>
      </c>
      <c r="I9" s="48" t="s">
        <v>83</v>
      </c>
      <c r="J9" s="59" t="s">
        <v>97</v>
      </c>
      <c r="K9" s="51" t="s">
        <v>81</v>
      </c>
      <c r="L9" s="48" t="s">
        <v>83</v>
      </c>
      <c r="M9" s="59" t="s">
        <v>97</v>
      </c>
    </row>
    <row r="10" spans="1:13" s="17" customFormat="1" ht="24.75" customHeight="1" thickBot="1">
      <c r="A10" s="70"/>
      <c r="B10" s="58"/>
      <c r="C10" s="47"/>
      <c r="D10" s="63"/>
      <c r="E10" s="52"/>
      <c r="F10" s="49"/>
      <c r="G10" s="60"/>
      <c r="H10" s="52"/>
      <c r="I10" s="49"/>
      <c r="J10" s="60"/>
      <c r="K10" s="52"/>
      <c r="L10" s="49"/>
      <c r="M10" s="60"/>
    </row>
    <row r="11" spans="1:13" ht="19.5" customHeight="1">
      <c r="A11" s="1">
        <v>52001</v>
      </c>
      <c r="B11" s="2">
        <v>1</v>
      </c>
      <c r="C11" s="3" t="s">
        <v>3</v>
      </c>
      <c r="D11" s="10" t="s">
        <v>4</v>
      </c>
      <c r="E11" s="28">
        <v>1677</v>
      </c>
      <c r="F11" s="29">
        <v>19</v>
      </c>
      <c r="G11" s="18">
        <f>($F11/$E11)*1000</f>
        <v>11.329755515802027</v>
      </c>
      <c r="H11" s="28">
        <v>1677</v>
      </c>
      <c r="I11" s="29">
        <v>18</v>
      </c>
      <c r="J11" s="18">
        <f>($I11/$H11)*1000</f>
        <v>10.73345259391771</v>
      </c>
      <c r="K11" s="28">
        <v>1677</v>
      </c>
      <c r="L11" s="29">
        <v>24</v>
      </c>
      <c r="M11" s="18">
        <f>($L11/$K11)*1000</f>
        <v>14.311270125223613</v>
      </c>
    </row>
    <row r="12" spans="1:13" ht="19.5" customHeight="1">
      <c r="A12" s="4">
        <v>52019</v>
      </c>
      <c r="B12" s="5">
        <v>2</v>
      </c>
      <c r="C12" s="6" t="s">
        <v>5</v>
      </c>
      <c r="D12" s="11" t="s">
        <v>6</v>
      </c>
      <c r="E12" s="30">
        <v>46</v>
      </c>
      <c r="F12" s="31">
        <v>0</v>
      </c>
      <c r="G12" s="18">
        <f aca="true" t="shared" si="0" ref="G12:G75">($F12/$E12)*1000</f>
        <v>0</v>
      </c>
      <c r="H12" s="30">
        <v>46</v>
      </c>
      <c r="I12" s="31">
        <v>0</v>
      </c>
      <c r="J12" s="18">
        <f aca="true" t="shared" si="1" ref="J12:J75">($I12/$H12)*1000</f>
        <v>0</v>
      </c>
      <c r="K12" s="30">
        <v>46</v>
      </c>
      <c r="L12" s="31">
        <v>0</v>
      </c>
      <c r="M12" s="18">
        <f aca="true" t="shared" si="2" ref="M12:M75">($L12/$K12)*1000</f>
        <v>0</v>
      </c>
    </row>
    <row r="13" spans="1:13" ht="19.5" customHeight="1">
      <c r="A13" s="4">
        <v>52022</v>
      </c>
      <c r="B13" s="2">
        <v>3</v>
      </c>
      <c r="C13" s="6" t="s">
        <v>7</v>
      </c>
      <c r="D13" s="11" t="s">
        <v>8</v>
      </c>
      <c r="E13" s="30">
        <v>24</v>
      </c>
      <c r="F13" s="31">
        <v>0</v>
      </c>
      <c r="G13" s="18">
        <f t="shared" si="0"/>
        <v>0</v>
      </c>
      <c r="H13" s="30">
        <v>24</v>
      </c>
      <c r="I13" s="31">
        <v>0</v>
      </c>
      <c r="J13" s="18">
        <f t="shared" si="1"/>
        <v>0</v>
      </c>
      <c r="K13" s="30">
        <v>24</v>
      </c>
      <c r="L13" s="31">
        <v>1</v>
      </c>
      <c r="M13" s="18">
        <f t="shared" si="2"/>
        <v>41.666666666666664</v>
      </c>
    </row>
    <row r="14" spans="1:13" ht="19.5" customHeight="1">
      <c r="A14" s="4">
        <v>52036</v>
      </c>
      <c r="B14" s="5">
        <v>4</v>
      </c>
      <c r="C14" s="6" t="s">
        <v>9</v>
      </c>
      <c r="D14" s="11" t="s">
        <v>10</v>
      </c>
      <c r="E14" s="30">
        <v>17</v>
      </c>
      <c r="F14" s="31">
        <v>1</v>
      </c>
      <c r="G14" s="18">
        <f t="shared" si="0"/>
        <v>58.8235294117647</v>
      </c>
      <c r="H14" s="30">
        <v>17</v>
      </c>
      <c r="I14" s="31">
        <v>1</v>
      </c>
      <c r="J14" s="18">
        <f t="shared" si="1"/>
        <v>58.8235294117647</v>
      </c>
      <c r="K14" s="30">
        <v>17</v>
      </c>
      <c r="L14" s="31">
        <v>0</v>
      </c>
      <c r="M14" s="18">
        <f t="shared" si="2"/>
        <v>0</v>
      </c>
    </row>
    <row r="15" spans="1:13" ht="19.5" customHeight="1">
      <c r="A15" s="4">
        <v>52051</v>
      </c>
      <c r="B15" s="2">
        <v>5</v>
      </c>
      <c r="C15" s="6" t="s">
        <v>11</v>
      </c>
      <c r="D15" s="11" t="s">
        <v>12</v>
      </c>
      <c r="E15" s="30">
        <v>25</v>
      </c>
      <c r="F15" s="31">
        <v>0</v>
      </c>
      <c r="G15" s="18">
        <f t="shared" si="0"/>
        <v>0</v>
      </c>
      <c r="H15" s="30">
        <v>25</v>
      </c>
      <c r="I15" s="31">
        <v>0</v>
      </c>
      <c r="J15" s="18">
        <f t="shared" si="1"/>
        <v>0</v>
      </c>
      <c r="K15" s="30">
        <v>25</v>
      </c>
      <c r="L15" s="31">
        <v>0</v>
      </c>
      <c r="M15" s="18">
        <f t="shared" si="2"/>
        <v>0</v>
      </c>
    </row>
    <row r="16" spans="1:13" ht="19.5" customHeight="1">
      <c r="A16" s="4">
        <v>52079</v>
      </c>
      <c r="B16" s="5">
        <v>6</v>
      </c>
      <c r="C16" s="6" t="s">
        <v>13</v>
      </c>
      <c r="D16" s="11" t="s">
        <v>14</v>
      </c>
      <c r="E16" s="30">
        <v>251</v>
      </c>
      <c r="F16" s="31">
        <v>5</v>
      </c>
      <c r="G16" s="18">
        <f t="shared" si="0"/>
        <v>19.9203187250996</v>
      </c>
      <c r="H16" s="30">
        <v>251</v>
      </c>
      <c r="I16" s="31">
        <v>5</v>
      </c>
      <c r="J16" s="18">
        <f t="shared" si="1"/>
        <v>19.9203187250996</v>
      </c>
      <c r="K16" s="30">
        <v>251</v>
      </c>
      <c r="L16" s="31">
        <v>5</v>
      </c>
      <c r="M16" s="18">
        <f t="shared" si="2"/>
        <v>19.9203187250996</v>
      </c>
    </row>
    <row r="17" spans="1:13" ht="19.5" customHeight="1">
      <c r="A17" s="4">
        <v>52083</v>
      </c>
      <c r="B17" s="2">
        <v>7</v>
      </c>
      <c r="C17" s="6" t="s">
        <v>5</v>
      </c>
      <c r="D17" s="11" t="s">
        <v>15</v>
      </c>
      <c r="E17" s="30">
        <v>10</v>
      </c>
      <c r="F17" s="31">
        <v>0</v>
      </c>
      <c r="G17" s="18">
        <f t="shared" si="0"/>
        <v>0</v>
      </c>
      <c r="H17" s="30">
        <v>10</v>
      </c>
      <c r="I17" s="31">
        <v>0</v>
      </c>
      <c r="J17" s="18">
        <f t="shared" si="1"/>
        <v>0</v>
      </c>
      <c r="K17" s="30">
        <v>10</v>
      </c>
      <c r="L17" s="31">
        <v>0</v>
      </c>
      <c r="M17" s="18">
        <f t="shared" si="2"/>
        <v>0</v>
      </c>
    </row>
    <row r="18" spans="1:13" ht="19.5" customHeight="1">
      <c r="A18" s="4">
        <v>52110</v>
      </c>
      <c r="B18" s="5">
        <v>8</v>
      </c>
      <c r="C18" s="6" t="s">
        <v>11</v>
      </c>
      <c r="D18" s="11" t="s">
        <v>16</v>
      </c>
      <c r="E18" s="30">
        <v>64</v>
      </c>
      <c r="F18" s="31">
        <v>0</v>
      </c>
      <c r="G18" s="18">
        <f t="shared" si="0"/>
        <v>0</v>
      </c>
      <c r="H18" s="30">
        <v>64</v>
      </c>
      <c r="I18" s="31">
        <v>0</v>
      </c>
      <c r="J18" s="18">
        <f t="shared" si="1"/>
        <v>0</v>
      </c>
      <c r="K18" s="30">
        <v>64</v>
      </c>
      <c r="L18" s="31">
        <v>1</v>
      </c>
      <c r="M18" s="18">
        <f t="shared" si="2"/>
        <v>15.625</v>
      </c>
    </row>
    <row r="19" spans="1:13" ht="19.5" customHeight="1">
      <c r="A19" s="4">
        <v>52694</v>
      </c>
      <c r="B19" s="2">
        <v>9</v>
      </c>
      <c r="C19" s="6" t="s">
        <v>11</v>
      </c>
      <c r="D19" s="11" t="s">
        <v>17</v>
      </c>
      <c r="E19" s="30">
        <v>27</v>
      </c>
      <c r="F19" s="31">
        <v>0</v>
      </c>
      <c r="G19" s="18">
        <f t="shared" si="0"/>
        <v>0</v>
      </c>
      <c r="H19" s="30">
        <v>27</v>
      </c>
      <c r="I19" s="31">
        <v>0</v>
      </c>
      <c r="J19" s="18">
        <f t="shared" si="1"/>
        <v>0</v>
      </c>
      <c r="K19" s="30">
        <v>27</v>
      </c>
      <c r="L19" s="31">
        <v>0</v>
      </c>
      <c r="M19" s="18">
        <f t="shared" si="2"/>
        <v>0</v>
      </c>
    </row>
    <row r="20" spans="1:13" ht="19.5" customHeight="1">
      <c r="A20" s="4">
        <v>52240</v>
      </c>
      <c r="B20" s="5">
        <v>10</v>
      </c>
      <c r="C20" s="6" t="s">
        <v>3</v>
      </c>
      <c r="D20" s="11" t="s">
        <v>18</v>
      </c>
      <c r="E20" s="30">
        <v>46</v>
      </c>
      <c r="F20" s="31">
        <v>1</v>
      </c>
      <c r="G20" s="18">
        <f t="shared" si="0"/>
        <v>21.73913043478261</v>
      </c>
      <c r="H20" s="30">
        <v>46</v>
      </c>
      <c r="I20" s="31">
        <v>0</v>
      </c>
      <c r="J20" s="18">
        <f t="shared" si="1"/>
        <v>0</v>
      </c>
      <c r="K20" s="30">
        <v>46</v>
      </c>
      <c r="L20" s="31">
        <v>2</v>
      </c>
      <c r="M20" s="18">
        <f t="shared" si="2"/>
        <v>43.47826086956522</v>
      </c>
    </row>
    <row r="21" spans="1:13" ht="19.5" customHeight="1">
      <c r="A21" s="4">
        <v>52203</v>
      </c>
      <c r="B21" s="2">
        <v>11</v>
      </c>
      <c r="C21" s="6" t="s">
        <v>5</v>
      </c>
      <c r="D21" s="11" t="s">
        <v>19</v>
      </c>
      <c r="E21" s="30">
        <v>30</v>
      </c>
      <c r="F21" s="31">
        <v>0</v>
      </c>
      <c r="G21" s="18">
        <f t="shared" si="0"/>
        <v>0</v>
      </c>
      <c r="H21" s="30">
        <v>30</v>
      </c>
      <c r="I21" s="31">
        <v>0</v>
      </c>
      <c r="J21" s="18">
        <f t="shared" si="1"/>
        <v>0</v>
      </c>
      <c r="K21" s="30">
        <v>30</v>
      </c>
      <c r="L21" s="31">
        <v>0</v>
      </c>
      <c r="M21" s="18">
        <f t="shared" si="2"/>
        <v>0</v>
      </c>
    </row>
    <row r="22" spans="1:13" ht="19.5" customHeight="1">
      <c r="A22" s="4">
        <v>52207</v>
      </c>
      <c r="B22" s="5">
        <v>12</v>
      </c>
      <c r="C22" s="6" t="s">
        <v>9</v>
      </c>
      <c r="D22" s="11" t="s">
        <v>20</v>
      </c>
      <c r="E22" s="30">
        <v>31</v>
      </c>
      <c r="F22" s="31">
        <v>1</v>
      </c>
      <c r="G22" s="18">
        <f t="shared" si="0"/>
        <v>32.25806451612903</v>
      </c>
      <c r="H22" s="30">
        <v>31</v>
      </c>
      <c r="I22" s="31">
        <v>0</v>
      </c>
      <c r="J22" s="18">
        <f t="shared" si="1"/>
        <v>0</v>
      </c>
      <c r="K22" s="30">
        <v>31</v>
      </c>
      <c r="L22" s="31">
        <v>0</v>
      </c>
      <c r="M22" s="18">
        <f t="shared" si="2"/>
        <v>0</v>
      </c>
    </row>
    <row r="23" spans="1:13" ht="19.5" customHeight="1">
      <c r="A23" s="4">
        <v>52210</v>
      </c>
      <c r="B23" s="2">
        <v>13</v>
      </c>
      <c r="C23" s="6" t="s">
        <v>7</v>
      </c>
      <c r="D23" s="11" t="s">
        <v>21</v>
      </c>
      <c r="E23" s="30">
        <v>26</v>
      </c>
      <c r="F23" s="31">
        <v>0</v>
      </c>
      <c r="G23" s="18">
        <f t="shared" si="0"/>
        <v>0</v>
      </c>
      <c r="H23" s="30">
        <v>26</v>
      </c>
      <c r="I23" s="31">
        <v>1</v>
      </c>
      <c r="J23" s="18">
        <f t="shared" si="1"/>
        <v>38.46153846153847</v>
      </c>
      <c r="K23" s="30">
        <v>26</v>
      </c>
      <c r="L23" s="31">
        <v>0</v>
      </c>
      <c r="M23" s="18">
        <f t="shared" si="2"/>
        <v>0</v>
      </c>
    </row>
    <row r="24" spans="1:13" ht="19.5" customHeight="1">
      <c r="A24" s="4">
        <v>52215</v>
      </c>
      <c r="B24" s="5">
        <v>14</v>
      </c>
      <c r="C24" s="6" t="s">
        <v>7</v>
      </c>
      <c r="D24" s="11" t="s">
        <v>22</v>
      </c>
      <c r="E24" s="30">
        <v>55</v>
      </c>
      <c r="F24" s="31">
        <v>0</v>
      </c>
      <c r="G24" s="18">
        <f t="shared" si="0"/>
        <v>0</v>
      </c>
      <c r="H24" s="30">
        <v>55</v>
      </c>
      <c r="I24" s="31">
        <v>0</v>
      </c>
      <c r="J24" s="18">
        <f t="shared" si="1"/>
        <v>0</v>
      </c>
      <c r="K24" s="30">
        <v>55</v>
      </c>
      <c r="L24" s="31">
        <v>0</v>
      </c>
      <c r="M24" s="18">
        <f t="shared" si="2"/>
        <v>0</v>
      </c>
    </row>
    <row r="25" spans="1:13" ht="19.5" customHeight="1">
      <c r="A25" s="4">
        <v>52224</v>
      </c>
      <c r="B25" s="2">
        <v>15</v>
      </c>
      <c r="C25" s="6" t="s">
        <v>7</v>
      </c>
      <c r="D25" s="11" t="s">
        <v>23</v>
      </c>
      <c r="E25" s="30">
        <v>29</v>
      </c>
      <c r="F25" s="31">
        <v>0</v>
      </c>
      <c r="G25" s="18">
        <f t="shared" si="0"/>
        <v>0</v>
      </c>
      <c r="H25" s="30">
        <v>29</v>
      </c>
      <c r="I25" s="31">
        <v>0</v>
      </c>
      <c r="J25" s="18">
        <f t="shared" si="1"/>
        <v>0</v>
      </c>
      <c r="K25" s="30">
        <v>29</v>
      </c>
      <c r="L25" s="31">
        <v>0</v>
      </c>
      <c r="M25" s="18">
        <f t="shared" si="2"/>
        <v>0</v>
      </c>
    </row>
    <row r="26" spans="1:13" ht="19.5" customHeight="1">
      <c r="A26" s="4">
        <v>52227</v>
      </c>
      <c r="B26" s="5">
        <v>16</v>
      </c>
      <c r="C26" s="6" t="s">
        <v>7</v>
      </c>
      <c r="D26" s="11" t="s">
        <v>24</v>
      </c>
      <c r="E26" s="30">
        <v>136</v>
      </c>
      <c r="F26" s="31">
        <v>0</v>
      </c>
      <c r="G26" s="18">
        <f t="shared" si="0"/>
        <v>0</v>
      </c>
      <c r="H26" s="30">
        <v>136</v>
      </c>
      <c r="I26" s="31">
        <v>0</v>
      </c>
      <c r="J26" s="18">
        <f t="shared" si="1"/>
        <v>0</v>
      </c>
      <c r="K26" s="30">
        <v>136</v>
      </c>
      <c r="L26" s="31">
        <v>1</v>
      </c>
      <c r="M26" s="18">
        <f t="shared" si="2"/>
        <v>7.352941176470588</v>
      </c>
    </row>
    <row r="27" spans="1:13" ht="19.5" customHeight="1">
      <c r="A27" s="4">
        <v>52233</v>
      </c>
      <c r="B27" s="2">
        <v>17</v>
      </c>
      <c r="C27" s="6" t="s">
        <v>25</v>
      </c>
      <c r="D27" s="11" t="s">
        <v>26</v>
      </c>
      <c r="E27" s="30">
        <v>46</v>
      </c>
      <c r="F27" s="31">
        <v>1</v>
      </c>
      <c r="G27" s="18">
        <f t="shared" si="0"/>
        <v>21.73913043478261</v>
      </c>
      <c r="H27" s="30">
        <v>46</v>
      </c>
      <c r="I27" s="31">
        <v>0</v>
      </c>
      <c r="J27" s="18">
        <f t="shared" si="1"/>
        <v>0</v>
      </c>
      <c r="K27" s="30">
        <v>46</v>
      </c>
      <c r="L27" s="31">
        <v>0</v>
      </c>
      <c r="M27" s="18">
        <f t="shared" si="2"/>
        <v>0</v>
      </c>
    </row>
    <row r="28" spans="1:13" ht="19.5" customHeight="1">
      <c r="A28" s="4">
        <v>52250</v>
      </c>
      <c r="B28" s="5">
        <v>18</v>
      </c>
      <c r="C28" s="6" t="s">
        <v>27</v>
      </c>
      <c r="D28" s="11" t="s">
        <v>28</v>
      </c>
      <c r="E28" s="30">
        <v>213</v>
      </c>
      <c r="F28" s="31">
        <v>2</v>
      </c>
      <c r="G28" s="18">
        <f t="shared" si="0"/>
        <v>9.389671361502348</v>
      </c>
      <c r="H28" s="30">
        <v>213</v>
      </c>
      <c r="I28" s="31">
        <v>4</v>
      </c>
      <c r="J28" s="18">
        <f t="shared" si="1"/>
        <v>18.779342723004696</v>
      </c>
      <c r="K28" s="30">
        <v>213</v>
      </c>
      <c r="L28" s="31">
        <v>5</v>
      </c>
      <c r="M28" s="18">
        <f t="shared" si="2"/>
        <v>23.474178403755868</v>
      </c>
    </row>
    <row r="29" spans="1:13" ht="19.5" customHeight="1">
      <c r="A29" s="4">
        <v>52254</v>
      </c>
      <c r="B29" s="2">
        <v>19</v>
      </c>
      <c r="C29" s="6" t="s">
        <v>29</v>
      </c>
      <c r="D29" s="11" t="s">
        <v>30</v>
      </c>
      <c r="E29" s="30">
        <v>24</v>
      </c>
      <c r="F29" s="31">
        <v>0</v>
      </c>
      <c r="G29" s="18">
        <f t="shared" si="0"/>
        <v>0</v>
      </c>
      <c r="H29" s="30">
        <v>24</v>
      </c>
      <c r="I29" s="31">
        <v>1</v>
      </c>
      <c r="J29" s="18">
        <f t="shared" si="1"/>
        <v>41.666666666666664</v>
      </c>
      <c r="K29" s="30">
        <v>24</v>
      </c>
      <c r="L29" s="31">
        <v>0</v>
      </c>
      <c r="M29" s="18">
        <f t="shared" si="2"/>
        <v>0</v>
      </c>
    </row>
    <row r="30" spans="1:13" ht="19.5" customHeight="1">
      <c r="A30" s="4">
        <v>52256</v>
      </c>
      <c r="B30" s="5">
        <v>20</v>
      </c>
      <c r="C30" s="6" t="s">
        <v>25</v>
      </c>
      <c r="D30" s="11" t="s">
        <v>31</v>
      </c>
      <c r="E30" s="30">
        <v>27</v>
      </c>
      <c r="F30" s="31">
        <v>1</v>
      </c>
      <c r="G30" s="18">
        <f t="shared" si="0"/>
        <v>37.03703703703704</v>
      </c>
      <c r="H30" s="30">
        <v>27</v>
      </c>
      <c r="I30" s="31">
        <v>2</v>
      </c>
      <c r="J30" s="18">
        <f t="shared" si="1"/>
        <v>74.07407407407408</v>
      </c>
      <c r="K30" s="30">
        <v>27</v>
      </c>
      <c r="L30" s="31">
        <v>1</v>
      </c>
      <c r="M30" s="18">
        <f t="shared" si="2"/>
        <v>37.03703703703704</v>
      </c>
    </row>
    <row r="31" spans="1:13" ht="19.5" customHeight="1">
      <c r="A31" s="4">
        <v>52258</v>
      </c>
      <c r="B31" s="2">
        <v>21</v>
      </c>
      <c r="C31" s="6" t="s">
        <v>5</v>
      </c>
      <c r="D31" s="11" t="s">
        <v>32</v>
      </c>
      <c r="E31" s="30">
        <v>51</v>
      </c>
      <c r="F31" s="31">
        <v>0</v>
      </c>
      <c r="G31" s="18">
        <f t="shared" si="0"/>
        <v>0</v>
      </c>
      <c r="H31" s="30">
        <v>51</v>
      </c>
      <c r="I31" s="31">
        <v>0</v>
      </c>
      <c r="J31" s="18">
        <f t="shared" si="1"/>
        <v>0</v>
      </c>
      <c r="K31" s="30">
        <v>51</v>
      </c>
      <c r="L31" s="31">
        <v>0</v>
      </c>
      <c r="M31" s="18">
        <f t="shared" si="2"/>
        <v>0</v>
      </c>
    </row>
    <row r="32" spans="1:13" ht="19.5" customHeight="1">
      <c r="A32" s="4">
        <v>52260</v>
      </c>
      <c r="B32" s="5">
        <v>22</v>
      </c>
      <c r="C32" s="6" t="s">
        <v>29</v>
      </c>
      <c r="D32" s="11" t="s">
        <v>33</v>
      </c>
      <c r="E32" s="30">
        <v>53</v>
      </c>
      <c r="F32" s="31">
        <v>0</v>
      </c>
      <c r="G32" s="18">
        <f t="shared" si="0"/>
        <v>0</v>
      </c>
      <c r="H32" s="30">
        <v>53</v>
      </c>
      <c r="I32" s="31">
        <v>0</v>
      </c>
      <c r="J32" s="18">
        <f t="shared" si="1"/>
        <v>0</v>
      </c>
      <c r="K32" s="30">
        <v>53</v>
      </c>
      <c r="L32" s="31">
        <v>0</v>
      </c>
      <c r="M32" s="18">
        <f t="shared" si="2"/>
        <v>0</v>
      </c>
    </row>
    <row r="33" spans="1:13" ht="19.5" customHeight="1">
      <c r="A33" s="4">
        <v>52520</v>
      </c>
      <c r="B33" s="2">
        <v>23</v>
      </c>
      <c r="C33" s="6" t="s">
        <v>34</v>
      </c>
      <c r="D33" s="11" t="s">
        <v>35</v>
      </c>
      <c r="E33" s="30">
        <v>58</v>
      </c>
      <c r="F33" s="31">
        <v>3</v>
      </c>
      <c r="G33" s="18">
        <f t="shared" si="0"/>
        <v>51.724137931034484</v>
      </c>
      <c r="H33" s="30">
        <v>58</v>
      </c>
      <c r="I33" s="31">
        <v>3</v>
      </c>
      <c r="J33" s="18">
        <f t="shared" si="1"/>
        <v>51.724137931034484</v>
      </c>
      <c r="K33" s="30">
        <v>58</v>
      </c>
      <c r="L33" s="31">
        <v>6</v>
      </c>
      <c r="M33" s="18">
        <f t="shared" si="2"/>
        <v>103.44827586206897</v>
      </c>
    </row>
    <row r="34" spans="1:13" ht="19.5" customHeight="1">
      <c r="A34" s="4">
        <v>52287</v>
      </c>
      <c r="B34" s="5">
        <v>24</v>
      </c>
      <c r="C34" s="6" t="s">
        <v>7</v>
      </c>
      <c r="D34" s="11" t="s">
        <v>36</v>
      </c>
      <c r="E34" s="30">
        <v>22</v>
      </c>
      <c r="F34" s="31">
        <v>0</v>
      </c>
      <c r="G34" s="18">
        <f t="shared" si="0"/>
        <v>0</v>
      </c>
      <c r="H34" s="30">
        <v>22</v>
      </c>
      <c r="I34" s="31">
        <v>1</v>
      </c>
      <c r="J34" s="18">
        <f t="shared" si="1"/>
        <v>45.45454545454545</v>
      </c>
      <c r="K34" s="30">
        <v>22</v>
      </c>
      <c r="L34" s="31">
        <v>0</v>
      </c>
      <c r="M34" s="18">
        <f t="shared" si="2"/>
        <v>0</v>
      </c>
    </row>
    <row r="35" spans="1:13" ht="19.5" customHeight="1">
      <c r="A35" s="4">
        <v>52317</v>
      </c>
      <c r="B35" s="2">
        <v>25</v>
      </c>
      <c r="C35" s="6" t="s">
        <v>7</v>
      </c>
      <c r="D35" s="11" t="s">
        <v>37</v>
      </c>
      <c r="E35" s="30">
        <v>62</v>
      </c>
      <c r="F35" s="31">
        <v>0</v>
      </c>
      <c r="G35" s="18">
        <f t="shared" si="0"/>
        <v>0</v>
      </c>
      <c r="H35" s="30">
        <v>62</v>
      </c>
      <c r="I35" s="31">
        <v>0</v>
      </c>
      <c r="J35" s="18">
        <f t="shared" si="1"/>
        <v>0</v>
      </c>
      <c r="K35" s="30">
        <v>62</v>
      </c>
      <c r="L35" s="31">
        <v>0</v>
      </c>
      <c r="M35" s="18">
        <f t="shared" si="2"/>
        <v>0</v>
      </c>
    </row>
    <row r="36" spans="1:13" ht="19.5" customHeight="1">
      <c r="A36" s="4">
        <v>52320</v>
      </c>
      <c r="B36" s="5">
        <v>26</v>
      </c>
      <c r="C36" s="6" t="s">
        <v>38</v>
      </c>
      <c r="D36" s="11" t="s">
        <v>39</v>
      </c>
      <c r="E36" s="30">
        <v>35</v>
      </c>
      <c r="F36" s="31">
        <v>1</v>
      </c>
      <c r="G36" s="18">
        <f t="shared" si="0"/>
        <v>28.57142857142857</v>
      </c>
      <c r="H36" s="30">
        <v>35</v>
      </c>
      <c r="I36" s="31">
        <v>0</v>
      </c>
      <c r="J36" s="18">
        <f t="shared" si="1"/>
        <v>0</v>
      </c>
      <c r="K36" s="30">
        <v>35</v>
      </c>
      <c r="L36" s="31">
        <v>1</v>
      </c>
      <c r="M36" s="18">
        <f t="shared" si="2"/>
        <v>28.57142857142857</v>
      </c>
    </row>
    <row r="37" spans="1:13" ht="19.5" customHeight="1">
      <c r="A37" s="4">
        <v>52323</v>
      </c>
      <c r="B37" s="2">
        <v>27</v>
      </c>
      <c r="C37" s="6" t="s">
        <v>7</v>
      </c>
      <c r="D37" s="11" t="s">
        <v>40</v>
      </c>
      <c r="E37" s="30">
        <v>20</v>
      </c>
      <c r="F37" s="31">
        <v>0</v>
      </c>
      <c r="G37" s="18">
        <f t="shared" si="0"/>
        <v>0</v>
      </c>
      <c r="H37" s="30">
        <v>20</v>
      </c>
      <c r="I37" s="31">
        <v>0</v>
      </c>
      <c r="J37" s="18">
        <f t="shared" si="1"/>
        <v>0</v>
      </c>
      <c r="K37" s="30">
        <v>20</v>
      </c>
      <c r="L37" s="31">
        <v>0</v>
      </c>
      <c r="M37" s="18">
        <f t="shared" si="2"/>
        <v>0</v>
      </c>
    </row>
    <row r="38" spans="1:13" ht="19.5" customHeight="1">
      <c r="A38" s="4">
        <v>52352</v>
      </c>
      <c r="B38" s="5">
        <v>28</v>
      </c>
      <c r="C38" s="6" t="s">
        <v>7</v>
      </c>
      <c r="D38" s="11" t="s">
        <v>41</v>
      </c>
      <c r="E38" s="30">
        <v>25</v>
      </c>
      <c r="F38" s="31">
        <v>0</v>
      </c>
      <c r="G38" s="18">
        <f t="shared" si="0"/>
        <v>0</v>
      </c>
      <c r="H38" s="30">
        <v>25</v>
      </c>
      <c r="I38" s="31">
        <v>0</v>
      </c>
      <c r="J38" s="18">
        <f t="shared" si="1"/>
        <v>0</v>
      </c>
      <c r="K38" s="30">
        <v>25</v>
      </c>
      <c r="L38" s="31">
        <v>1</v>
      </c>
      <c r="M38" s="18">
        <f t="shared" si="2"/>
        <v>40</v>
      </c>
    </row>
    <row r="39" spans="1:13" ht="19.5" customHeight="1">
      <c r="A39" s="4">
        <v>52354</v>
      </c>
      <c r="B39" s="2">
        <v>29</v>
      </c>
      <c r="C39" s="6" t="s">
        <v>38</v>
      </c>
      <c r="D39" s="11" t="s">
        <v>42</v>
      </c>
      <c r="E39" s="30">
        <v>17</v>
      </c>
      <c r="F39" s="31">
        <v>0</v>
      </c>
      <c r="G39" s="18">
        <f t="shared" si="0"/>
        <v>0</v>
      </c>
      <c r="H39" s="30">
        <v>17</v>
      </c>
      <c r="I39" s="31">
        <v>0</v>
      </c>
      <c r="J39" s="18">
        <f t="shared" si="1"/>
        <v>0</v>
      </c>
      <c r="K39" s="30">
        <v>17</v>
      </c>
      <c r="L39" s="31">
        <v>0</v>
      </c>
      <c r="M39" s="18">
        <f t="shared" si="2"/>
        <v>0</v>
      </c>
    </row>
    <row r="40" spans="1:13" ht="19.5" customHeight="1">
      <c r="A40" s="4">
        <v>52356</v>
      </c>
      <c r="B40" s="5">
        <v>30</v>
      </c>
      <c r="C40" s="6" t="s">
        <v>7</v>
      </c>
      <c r="D40" s="11" t="s">
        <v>43</v>
      </c>
      <c r="E40" s="30">
        <v>625</v>
      </c>
      <c r="F40" s="31">
        <v>8</v>
      </c>
      <c r="G40" s="18">
        <f t="shared" si="0"/>
        <v>12.8</v>
      </c>
      <c r="H40" s="30">
        <v>625</v>
      </c>
      <c r="I40" s="31">
        <v>4</v>
      </c>
      <c r="J40" s="18">
        <f t="shared" si="1"/>
        <v>6.4</v>
      </c>
      <c r="K40" s="30">
        <v>625</v>
      </c>
      <c r="L40" s="31">
        <v>6</v>
      </c>
      <c r="M40" s="18">
        <f t="shared" si="2"/>
        <v>9.6</v>
      </c>
    </row>
    <row r="41" spans="1:13" ht="19.5" customHeight="1">
      <c r="A41" s="4">
        <v>52378</v>
      </c>
      <c r="B41" s="2">
        <v>31</v>
      </c>
      <c r="C41" s="6" t="s">
        <v>5</v>
      </c>
      <c r="D41" s="11" t="s">
        <v>44</v>
      </c>
      <c r="E41" s="30">
        <v>67</v>
      </c>
      <c r="F41" s="31">
        <v>0</v>
      </c>
      <c r="G41" s="18">
        <f t="shared" si="0"/>
        <v>0</v>
      </c>
      <c r="H41" s="30">
        <v>67</v>
      </c>
      <c r="I41" s="31">
        <v>1</v>
      </c>
      <c r="J41" s="18">
        <f t="shared" si="1"/>
        <v>14.925373134328359</v>
      </c>
      <c r="K41" s="30">
        <v>67</v>
      </c>
      <c r="L41" s="31">
        <v>1</v>
      </c>
      <c r="M41" s="18">
        <f t="shared" si="2"/>
        <v>14.925373134328359</v>
      </c>
    </row>
    <row r="42" spans="1:13" ht="19.5" customHeight="1">
      <c r="A42" s="4">
        <v>52381</v>
      </c>
      <c r="B42" s="5">
        <v>32</v>
      </c>
      <c r="C42" s="6" t="s">
        <v>3</v>
      </c>
      <c r="D42" s="11" t="s">
        <v>45</v>
      </c>
      <c r="E42" s="30">
        <v>33</v>
      </c>
      <c r="F42" s="31">
        <v>0</v>
      </c>
      <c r="G42" s="18">
        <f t="shared" si="0"/>
        <v>0</v>
      </c>
      <c r="H42" s="30">
        <v>33</v>
      </c>
      <c r="I42" s="31">
        <v>0</v>
      </c>
      <c r="J42" s="18">
        <f t="shared" si="1"/>
        <v>0</v>
      </c>
      <c r="K42" s="30">
        <v>33</v>
      </c>
      <c r="L42" s="31">
        <v>0</v>
      </c>
      <c r="M42" s="18">
        <f t="shared" si="2"/>
        <v>0</v>
      </c>
    </row>
    <row r="43" spans="1:13" ht="19.5" customHeight="1">
      <c r="A43" s="4">
        <v>52385</v>
      </c>
      <c r="B43" s="2">
        <v>33</v>
      </c>
      <c r="C43" s="6" t="s">
        <v>29</v>
      </c>
      <c r="D43" s="11" t="s">
        <v>46</v>
      </c>
      <c r="E43" s="30">
        <v>21</v>
      </c>
      <c r="F43" s="31">
        <v>0</v>
      </c>
      <c r="G43" s="18">
        <f t="shared" si="0"/>
        <v>0</v>
      </c>
      <c r="H43" s="30">
        <v>21</v>
      </c>
      <c r="I43" s="31">
        <v>0</v>
      </c>
      <c r="J43" s="18">
        <f t="shared" si="1"/>
        <v>0</v>
      </c>
      <c r="K43" s="30">
        <v>21</v>
      </c>
      <c r="L43" s="31">
        <v>0</v>
      </c>
      <c r="M43" s="18">
        <f t="shared" si="2"/>
        <v>0</v>
      </c>
    </row>
    <row r="44" spans="1:13" ht="19.5" customHeight="1">
      <c r="A44" s="4">
        <v>52390</v>
      </c>
      <c r="B44" s="5">
        <v>34</v>
      </c>
      <c r="C44" s="6" t="s">
        <v>27</v>
      </c>
      <c r="D44" s="11" t="s">
        <v>47</v>
      </c>
      <c r="E44" s="30">
        <v>48</v>
      </c>
      <c r="F44" s="31">
        <v>0</v>
      </c>
      <c r="G44" s="18">
        <f t="shared" si="0"/>
        <v>0</v>
      </c>
      <c r="H44" s="30">
        <v>48</v>
      </c>
      <c r="I44" s="31">
        <v>4</v>
      </c>
      <c r="J44" s="18">
        <f t="shared" si="1"/>
        <v>83.33333333333333</v>
      </c>
      <c r="K44" s="30">
        <v>48</v>
      </c>
      <c r="L44" s="31">
        <v>5</v>
      </c>
      <c r="M44" s="18">
        <f t="shared" si="2"/>
        <v>104.16666666666667</v>
      </c>
    </row>
    <row r="45" spans="1:13" ht="19.5" customHeight="1">
      <c r="A45" s="4">
        <v>52399</v>
      </c>
      <c r="B45" s="2">
        <v>35</v>
      </c>
      <c r="C45" s="6" t="s">
        <v>11</v>
      </c>
      <c r="D45" s="11" t="s">
        <v>48</v>
      </c>
      <c r="E45" s="30">
        <v>160</v>
      </c>
      <c r="F45" s="31">
        <v>0</v>
      </c>
      <c r="G45" s="18">
        <f t="shared" si="0"/>
        <v>0</v>
      </c>
      <c r="H45" s="30">
        <v>160</v>
      </c>
      <c r="I45" s="31">
        <v>0</v>
      </c>
      <c r="J45" s="18">
        <f t="shared" si="1"/>
        <v>0</v>
      </c>
      <c r="K45" s="30">
        <v>160</v>
      </c>
      <c r="L45" s="31">
        <v>2</v>
      </c>
      <c r="M45" s="18">
        <f t="shared" si="2"/>
        <v>12.5</v>
      </c>
    </row>
    <row r="46" spans="1:13" ht="19.5" customHeight="1">
      <c r="A46" s="4">
        <v>52405</v>
      </c>
      <c r="B46" s="5">
        <v>36</v>
      </c>
      <c r="C46" s="6" t="s">
        <v>25</v>
      </c>
      <c r="D46" s="11" t="s">
        <v>49</v>
      </c>
      <c r="E46" s="30">
        <v>48</v>
      </c>
      <c r="F46" s="31">
        <v>1</v>
      </c>
      <c r="G46" s="18">
        <f t="shared" si="0"/>
        <v>20.833333333333332</v>
      </c>
      <c r="H46" s="30">
        <v>48</v>
      </c>
      <c r="I46" s="31">
        <v>0</v>
      </c>
      <c r="J46" s="18">
        <f t="shared" si="1"/>
        <v>0</v>
      </c>
      <c r="K46" s="30">
        <v>48</v>
      </c>
      <c r="L46" s="31">
        <v>0</v>
      </c>
      <c r="M46" s="18">
        <f t="shared" si="2"/>
        <v>0</v>
      </c>
    </row>
    <row r="47" spans="1:13" ht="19.5" customHeight="1">
      <c r="A47" s="4">
        <v>52411</v>
      </c>
      <c r="B47" s="2">
        <v>37</v>
      </c>
      <c r="C47" s="6" t="s">
        <v>9</v>
      </c>
      <c r="D47" s="11" t="s">
        <v>50</v>
      </c>
      <c r="E47" s="30">
        <v>38</v>
      </c>
      <c r="F47" s="31">
        <v>0</v>
      </c>
      <c r="G47" s="18">
        <f t="shared" si="0"/>
        <v>0</v>
      </c>
      <c r="H47" s="30">
        <v>38</v>
      </c>
      <c r="I47" s="31">
        <v>0</v>
      </c>
      <c r="J47" s="18">
        <f t="shared" si="1"/>
        <v>0</v>
      </c>
      <c r="K47" s="30">
        <v>38</v>
      </c>
      <c r="L47" s="31">
        <v>1</v>
      </c>
      <c r="M47" s="18">
        <f t="shared" si="2"/>
        <v>26.31578947368421</v>
      </c>
    </row>
    <row r="48" spans="1:13" ht="19.5" customHeight="1">
      <c r="A48" s="4">
        <v>52418</v>
      </c>
      <c r="B48" s="5">
        <v>38</v>
      </c>
      <c r="C48" s="6" t="s">
        <v>29</v>
      </c>
      <c r="D48" s="11" t="s">
        <v>51</v>
      </c>
      <c r="E48" s="30">
        <v>34</v>
      </c>
      <c r="F48" s="31">
        <v>0</v>
      </c>
      <c r="G48" s="18">
        <f t="shared" si="0"/>
        <v>0</v>
      </c>
      <c r="H48" s="30">
        <v>34</v>
      </c>
      <c r="I48" s="31">
        <v>0</v>
      </c>
      <c r="J48" s="18">
        <f t="shared" si="1"/>
        <v>0</v>
      </c>
      <c r="K48" s="30">
        <v>34</v>
      </c>
      <c r="L48" s="31">
        <v>0</v>
      </c>
      <c r="M48" s="18">
        <f t="shared" si="2"/>
        <v>0</v>
      </c>
    </row>
    <row r="49" spans="1:13" ht="19.5" customHeight="1">
      <c r="A49" s="4">
        <v>52427</v>
      </c>
      <c r="B49" s="2">
        <v>39</v>
      </c>
      <c r="C49" s="6" t="s">
        <v>13</v>
      </c>
      <c r="D49" s="11" t="s">
        <v>52</v>
      </c>
      <c r="E49" s="30">
        <v>60</v>
      </c>
      <c r="F49" s="31">
        <v>3</v>
      </c>
      <c r="G49" s="18">
        <f t="shared" si="0"/>
        <v>50</v>
      </c>
      <c r="H49" s="30">
        <v>60</v>
      </c>
      <c r="I49" s="31">
        <v>5</v>
      </c>
      <c r="J49" s="18">
        <f t="shared" si="1"/>
        <v>83.33333333333333</v>
      </c>
      <c r="K49" s="30">
        <v>60</v>
      </c>
      <c r="L49" s="31">
        <v>1</v>
      </c>
      <c r="M49" s="18">
        <f t="shared" si="2"/>
        <v>16.666666666666668</v>
      </c>
    </row>
    <row r="50" spans="1:13" ht="19.5" customHeight="1">
      <c r="A50" s="4">
        <v>52435</v>
      </c>
      <c r="B50" s="5">
        <v>40</v>
      </c>
      <c r="C50" s="6" t="s">
        <v>53</v>
      </c>
      <c r="D50" s="11" t="s">
        <v>54</v>
      </c>
      <c r="E50" s="30">
        <v>32</v>
      </c>
      <c r="F50" s="31">
        <v>0</v>
      </c>
      <c r="G50" s="18">
        <f t="shared" si="0"/>
        <v>0</v>
      </c>
      <c r="H50" s="30">
        <v>32</v>
      </c>
      <c r="I50" s="31">
        <v>0</v>
      </c>
      <c r="J50" s="18">
        <f t="shared" si="1"/>
        <v>0</v>
      </c>
      <c r="K50" s="30">
        <v>32</v>
      </c>
      <c r="L50" s="31">
        <v>0</v>
      </c>
      <c r="M50" s="18">
        <f t="shared" si="2"/>
        <v>0</v>
      </c>
    </row>
    <row r="51" spans="1:13" ht="19.5" customHeight="1">
      <c r="A51" s="4">
        <v>52473</v>
      </c>
      <c r="B51" s="2">
        <v>41</v>
      </c>
      <c r="C51" s="6" t="s">
        <v>27</v>
      </c>
      <c r="D51" s="11" t="s">
        <v>55</v>
      </c>
      <c r="E51" s="30">
        <v>50</v>
      </c>
      <c r="F51" s="31">
        <v>1</v>
      </c>
      <c r="G51" s="18">
        <f t="shared" si="0"/>
        <v>20</v>
      </c>
      <c r="H51" s="30">
        <v>50</v>
      </c>
      <c r="I51" s="31">
        <v>4</v>
      </c>
      <c r="J51" s="18">
        <f t="shared" si="1"/>
        <v>80</v>
      </c>
      <c r="K51" s="30">
        <v>50</v>
      </c>
      <c r="L51" s="31">
        <v>0</v>
      </c>
      <c r="M51" s="18">
        <f t="shared" si="2"/>
        <v>0</v>
      </c>
    </row>
    <row r="52" spans="1:13" ht="19.5" customHeight="1">
      <c r="A52" s="4">
        <v>52480</v>
      </c>
      <c r="B52" s="5">
        <v>42</v>
      </c>
      <c r="C52" s="6" t="s">
        <v>3</v>
      </c>
      <c r="D52" s="11" t="s">
        <v>56</v>
      </c>
      <c r="E52" s="30">
        <v>23</v>
      </c>
      <c r="F52" s="31">
        <v>0</v>
      </c>
      <c r="G52" s="18">
        <f t="shared" si="0"/>
        <v>0</v>
      </c>
      <c r="H52" s="30">
        <v>23</v>
      </c>
      <c r="I52" s="31">
        <v>0</v>
      </c>
      <c r="J52" s="18">
        <f t="shared" si="1"/>
        <v>0</v>
      </c>
      <c r="K52" s="30">
        <v>23</v>
      </c>
      <c r="L52" s="31">
        <v>0</v>
      </c>
      <c r="M52" s="18">
        <f t="shared" si="2"/>
        <v>0</v>
      </c>
    </row>
    <row r="53" spans="1:13" ht="19.5" customHeight="1">
      <c r="A53" s="4">
        <v>52490</v>
      </c>
      <c r="B53" s="2">
        <v>43</v>
      </c>
      <c r="C53" s="6" t="s">
        <v>27</v>
      </c>
      <c r="D53" s="11" t="s">
        <v>57</v>
      </c>
      <c r="E53" s="30">
        <v>202</v>
      </c>
      <c r="F53" s="31">
        <v>7</v>
      </c>
      <c r="G53" s="18">
        <f t="shared" si="0"/>
        <v>34.65346534653466</v>
      </c>
      <c r="H53" s="30">
        <v>202</v>
      </c>
      <c r="I53" s="31">
        <v>14</v>
      </c>
      <c r="J53" s="18">
        <f t="shared" si="1"/>
        <v>69.30693069306932</v>
      </c>
      <c r="K53" s="30">
        <v>202</v>
      </c>
      <c r="L53" s="31">
        <v>9</v>
      </c>
      <c r="M53" s="18">
        <f t="shared" si="2"/>
        <v>44.554455445544555</v>
      </c>
    </row>
    <row r="54" spans="1:13" ht="19.5" customHeight="1">
      <c r="A54" s="4">
        <v>52506</v>
      </c>
      <c r="B54" s="5">
        <v>44</v>
      </c>
      <c r="C54" s="6" t="s">
        <v>38</v>
      </c>
      <c r="D54" s="11" t="s">
        <v>58</v>
      </c>
      <c r="E54" s="30">
        <v>17</v>
      </c>
      <c r="F54" s="31">
        <v>0</v>
      </c>
      <c r="G54" s="18">
        <f t="shared" si="0"/>
        <v>0</v>
      </c>
      <c r="H54" s="30">
        <v>17</v>
      </c>
      <c r="I54" s="31">
        <v>0</v>
      </c>
      <c r="J54" s="18">
        <f t="shared" si="1"/>
        <v>0</v>
      </c>
      <c r="K54" s="30">
        <v>17</v>
      </c>
      <c r="L54" s="31">
        <v>1</v>
      </c>
      <c r="M54" s="18">
        <f t="shared" si="2"/>
        <v>58.8235294117647</v>
      </c>
    </row>
    <row r="55" spans="1:13" ht="19.5" customHeight="1">
      <c r="A55" s="4">
        <v>52540</v>
      </c>
      <c r="B55" s="2">
        <v>45</v>
      </c>
      <c r="C55" s="6" t="s">
        <v>25</v>
      </c>
      <c r="D55" s="11" t="s">
        <v>59</v>
      </c>
      <c r="E55" s="30">
        <v>101</v>
      </c>
      <c r="F55" s="31">
        <v>4</v>
      </c>
      <c r="G55" s="18">
        <f t="shared" si="0"/>
        <v>39.603960396039604</v>
      </c>
      <c r="H55" s="30">
        <v>101</v>
      </c>
      <c r="I55" s="31">
        <v>3</v>
      </c>
      <c r="J55" s="18">
        <f t="shared" si="1"/>
        <v>29.7029702970297</v>
      </c>
      <c r="K55" s="30">
        <v>101</v>
      </c>
      <c r="L55" s="31">
        <v>1</v>
      </c>
      <c r="M55" s="18">
        <f t="shared" si="2"/>
        <v>9.900990099009901</v>
      </c>
    </row>
    <row r="56" spans="1:13" ht="19.5" customHeight="1">
      <c r="A56" s="4">
        <v>52560</v>
      </c>
      <c r="B56" s="5">
        <v>46</v>
      </c>
      <c r="C56" s="6" t="s">
        <v>7</v>
      </c>
      <c r="D56" s="11" t="s">
        <v>60</v>
      </c>
      <c r="E56" s="30">
        <v>46</v>
      </c>
      <c r="F56" s="31">
        <v>1</v>
      </c>
      <c r="G56" s="18">
        <f t="shared" si="0"/>
        <v>21.73913043478261</v>
      </c>
      <c r="H56" s="30">
        <v>46</v>
      </c>
      <c r="I56" s="31">
        <v>0</v>
      </c>
      <c r="J56" s="18">
        <f t="shared" si="1"/>
        <v>0</v>
      </c>
      <c r="K56" s="30">
        <v>46</v>
      </c>
      <c r="L56" s="31">
        <v>0</v>
      </c>
      <c r="M56" s="18">
        <f t="shared" si="2"/>
        <v>0</v>
      </c>
    </row>
    <row r="57" spans="1:13" ht="19.5" customHeight="1">
      <c r="A57" s="4">
        <v>52565</v>
      </c>
      <c r="B57" s="2">
        <v>47</v>
      </c>
      <c r="C57" s="6" t="s">
        <v>61</v>
      </c>
      <c r="D57" s="11" t="s">
        <v>62</v>
      </c>
      <c r="E57" s="30">
        <v>20</v>
      </c>
      <c r="F57" s="31">
        <v>0</v>
      </c>
      <c r="G57" s="18">
        <f t="shared" si="0"/>
        <v>0</v>
      </c>
      <c r="H57" s="30">
        <v>20</v>
      </c>
      <c r="I57" s="31">
        <v>0</v>
      </c>
      <c r="J57" s="18">
        <f t="shared" si="1"/>
        <v>0</v>
      </c>
      <c r="K57" s="30">
        <v>20</v>
      </c>
      <c r="L57" s="31">
        <v>0</v>
      </c>
      <c r="M57" s="18">
        <f t="shared" si="2"/>
        <v>0</v>
      </c>
    </row>
    <row r="58" spans="1:13" ht="19.5" customHeight="1">
      <c r="A58" s="4">
        <v>52573</v>
      </c>
      <c r="B58" s="5">
        <v>48</v>
      </c>
      <c r="C58" s="6" t="s">
        <v>7</v>
      </c>
      <c r="D58" s="11" t="s">
        <v>63</v>
      </c>
      <c r="E58" s="30">
        <v>26</v>
      </c>
      <c r="F58" s="31">
        <v>0</v>
      </c>
      <c r="G58" s="18">
        <f t="shared" si="0"/>
        <v>0</v>
      </c>
      <c r="H58" s="30">
        <v>26</v>
      </c>
      <c r="I58" s="31">
        <v>0</v>
      </c>
      <c r="J58" s="18">
        <f t="shared" si="1"/>
        <v>0</v>
      </c>
      <c r="K58" s="30">
        <v>26</v>
      </c>
      <c r="L58" s="31">
        <v>0</v>
      </c>
      <c r="M58" s="18">
        <f t="shared" si="2"/>
        <v>0</v>
      </c>
    </row>
    <row r="59" spans="1:13" ht="19.5" customHeight="1">
      <c r="A59" s="4">
        <v>52585</v>
      </c>
      <c r="B59" s="2">
        <v>49</v>
      </c>
      <c r="C59" s="6" t="s">
        <v>7</v>
      </c>
      <c r="D59" s="11" t="s">
        <v>64</v>
      </c>
      <c r="E59" s="30">
        <v>70</v>
      </c>
      <c r="F59" s="31">
        <v>0</v>
      </c>
      <c r="G59" s="18">
        <f t="shared" si="0"/>
        <v>0</v>
      </c>
      <c r="H59" s="30">
        <v>70</v>
      </c>
      <c r="I59" s="31">
        <v>0</v>
      </c>
      <c r="J59" s="18">
        <f t="shared" si="1"/>
        <v>0</v>
      </c>
      <c r="K59" s="30">
        <v>70</v>
      </c>
      <c r="L59" s="31">
        <v>0</v>
      </c>
      <c r="M59" s="18">
        <f t="shared" si="2"/>
        <v>0</v>
      </c>
    </row>
    <row r="60" spans="1:13" ht="19.5" customHeight="1">
      <c r="A60" s="4">
        <v>52612</v>
      </c>
      <c r="B60" s="5">
        <v>50</v>
      </c>
      <c r="C60" s="6" t="s">
        <v>53</v>
      </c>
      <c r="D60" s="11" t="s">
        <v>65</v>
      </c>
      <c r="E60" s="30">
        <v>128</v>
      </c>
      <c r="F60" s="31">
        <v>1</v>
      </c>
      <c r="G60" s="18">
        <f t="shared" si="0"/>
        <v>7.8125</v>
      </c>
      <c r="H60" s="30">
        <v>128</v>
      </c>
      <c r="I60" s="31">
        <v>1</v>
      </c>
      <c r="J60" s="18">
        <f t="shared" si="1"/>
        <v>7.8125</v>
      </c>
      <c r="K60" s="30">
        <v>128</v>
      </c>
      <c r="L60" s="31">
        <v>0</v>
      </c>
      <c r="M60" s="18">
        <f t="shared" si="2"/>
        <v>0</v>
      </c>
    </row>
    <row r="61" spans="1:13" ht="19.5" customHeight="1">
      <c r="A61" s="4">
        <v>52621</v>
      </c>
      <c r="B61" s="2">
        <v>51</v>
      </c>
      <c r="C61" s="6" t="s">
        <v>13</v>
      </c>
      <c r="D61" s="11" t="s">
        <v>66</v>
      </c>
      <c r="E61" s="30">
        <v>74</v>
      </c>
      <c r="F61" s="31">
        <v>3</v>
      </c>
      <c r="G61" s="18">
        <f t="shared" si="0"/>
        <v>40.54054054054054</v>
      </c>
      <c r="H61" s="30">
        <v>74</v>
      </c>
      <c r="I61" s="31">
        <v>4</v>
      </c>
      <c r="J61" s="18">
        <f t="shared" si="1"/>
        <v>54.054054054054056</v>
      </c>
      <c r="K61" s="30">
        <v>74</v>
      </c>
      <c r="L61" s="31">
        <v>0</v>
      </c>
      <c r="M61" s="18">
        <f t="shared" si="2"/>
        <v>0</v>
      </c>
    </row>
    <row r="62" spans="1:13" ht="19.5" customHeight="1">
      <c r="A62" s="4">
        <v>52678</v>
      </c>
      <c r="B62" s="5">
        <v>52</v>
      </c>
      <c r="C62" s="6" t="s">
        <v>61</v>
      </c>
      <c r="D62" s="11" t="s">
        <v>67</v>
      </c>
      <c r="E62" s="30">
        <v>147</v>
      </c>
      <c r="F62" s="31">
        <v>3</v>
      </c>
      <c r="G62" s="18">
        <f t="shared" si="0"/>
        <v>20.408163265306122</v>
      </c>
      <c r="H62" s="30">
        <v>147</v>
      </c>
      <c r="I62" s="31">
        <v>3</v>
      </c>
      <c r="J62" s="18">
        <f t="shared" si="1"/>
        <v>20.408163265306122</v>
      </c>
      <c r="K62" s="30">
        <v>147</v>
      </c>
      <c r="L62" s="31">
        <v>3</v>
      </c>
      <c r="M62" s="18">
        <f t="shared" si="2"/>
        <v>20.408163265306122</v>
      </c>
    </row>
    <row r="63" spans="1:13" ht="19.5" customHeight="1">
      <c r="A63" s="4">
        <v>52685</v>
      </c>
      <c r="B63" s="2">
        <v>53</v>
      </c>
      <c r="C63" s="6" t="s">
        <v>5</v>
      </c>
      <c r="D63" s="11" t="s">
        <v>68</v>
      </c>
      <c r="E63" s="30">
        <v>23</v>
      </c>
      <c r="F63" s="31">
        <v>0</v>
      </c>
      <c r="G63" s="18">
        <f t="shared" si="0"/>
        <v>0</v>
      </c>
      <c r="H63" s="30">
        <v>23</v>
      </c>
      <c r="I63" s="31">
        <v>0</v>
      </c>
      <c r="J63" s="18">
        <f t="shared" si="1"/>
        <v>0</v>
      </c>
      <c r="K63" s="30">
        <v>23</v>
      </c>
      <c r="L63" s="31">
        <v>0</v>
      </c>
      <c r="M63" s="18">
        <f t="shared" si="2"/>
        <v>0</v>
      </c>
    </row>
    <row r="64" spans="1:13" ht="19.5" customHeight="1">
      <c r="A64" s="4">
        <v>52687</v>
      </c>
      <c r="B64" s="5">
        <v>54</v>
      </c>
      <c r="C64" s="6" t="s">
        <v>11</v>
      </c>
      <c r="D64" s="11" t="s">
        <v>69</v>
      </c>
      <c r="E64" s="30">
        <v>53</v>
      </c>
      <c r="F64" s="31">
        <v>0</v>
      </c>
      <c r="G64" s="18">
        <f t="shared" si="0"/>
        <v>0</v>
      </c>
      <c r="H64" s="30">
        <v>53</v>
      </c>
      <c r="I64" s="31">
        <v>1</v>
      </c>
      <c r="J64" s="18">
        <f t="shared" si="1"/>
        <v>18.867924528301884</v>
      </c>
      <c r="K64" s="30">
        <v>53</v>
      </c>
      <c r="L64" s="31">
        <v>0</v>
      </c>
      <c r="M64" s="18">
        <f t="shared" si="2"/>
        <v>0</v>
      </c>
    </row>
    <row r="65" spans="1:13" ht="19.5" customHeight="1">
      <c r="A65" s="4">
        <v>52693</v>
      </c>
      <c r="B65" s="2">
        <v>55</v>
      </c>
      <c r="C65" s="6" t="s">
        <v>5</v>
      </c>
      <c r="D65" s="11" t="s">
        <v>70</v>
      </c>
      <c r="E65" s="30">
        <v>58</v>
      </c>
      <c r="F65" s="31">
        <v>0</v>
      </c>
      <c r="G65" s="18">
        <f t="shared" si="0"/>
        <v>0</v>
      </c>
      <c r="H65" s="30">
        <v>58</v>
      </c>
      <c r="I65" s="31">
        <v>1</v>
      </c>
      <c r="J65" s="18">
        <f t="shared" si="1"/>
        <v>17.241379310344826</v>
      </c>
      <c r="K65" s="30">
        <v>58</v>
      </c>
      <c r="L65" s="31">
        <v>1</v>
      </c>
      <c r="M65" s="18">
        <f t="shared" si="2"/>
        <v>17.241379310344826</v>
      </c>
    </row>
    <row r="66" spans="1:13" ht="19.5" customHeight="1">
      <c r="A66" s="4">
        <v>52683</v>
      </c>
      <c r="B66" s="5">
        <v>56</v>
      </c>
      <c r="C66" s="6" t="s">
        <v>9</v>
      </c>
      <c r="D66" s="11" t="s">
        <v>71</v>
      </c>
      <c r="E66" s="30">
        <v>74</v>
      </c>
      <c r="F66" s="31">
        <v>0</v>
      </c>
      <c r="G66" s="18">
        <f t="shared" si="0"/>
        <v>0</v>
      </c>
      <c r="H66" s="30">
        <v>74</v>
      </c>
      <c r="I66" s="31">
        <v>0</v>
      </c>
      <c r="J66" s="18">
        <f t="shared" si="1"/>
        <v>0</v>
      </c>
      <c r="K66" s="30">
        <v>74</v>
      </c>
      <c r="L66" s="31">
        <v>2</v>
      </c>
      <c r="M66" s="18">
        <f t="shared" si="2"/>
        <v>27.027027027027028</v>
      </c>
    </row>
    <row r="67" spans="1:13" ht="19.5" customHeight="1">
      <c r="A67" s="4">
        <v>52696</v>
      </c>
      <c r="B67" s="2">
        <v>57</v>
      </c>
      <c r="C67" s="6" t="s">
        <v>27</v>
      </c>
      <c r="D67" s="11" t="s">
        <v>72</v>
      </c>
      <c r="E67" s="30">
        <v>47</v>
      </c>
      <c r="F67" s="31">
        <v>0</v>
      </c>
      <c r="G67" s="18">
        <f t="shared" si="0"/>
        <v>0</v>
      </c>
      <c r="H67" s="30">
        <v>47</v>
      </c>
      <c r="I67" s="31">
        <v>2</v>
      </c>
      <c r="J67" s="18">
        <f t="shared" si="1"/>
        <v>42.5531914893617</v>
      </c>
      <c r="K67" s="30">
        <v>47</v>
      </c>
      <c r="L67" s="31">
        <v>2</v>
      </c>
      <c r="M67" s="18">
        <f t="shared" si="2"/>
        <v>42.5531914893617</v>
      </c>
    </row>
    <row r="68" spans="1:13" ht="19.5" customHeight="1">
      <c r="A68" s="4">
        <v>52699</v>
      </c>
      <c r="B68" s="5">
        <v>58</v>
      </c>
      <c r="C68" s="6" t="s">
        <v>61</v>
      </c>
      <c r="D68" s="11" t="s">
        <v>73</v>
      </c>
      <c r="E68" s="30">
        <v>38</v>
      </c>
      <c r="F68" s="31">
        <v>0</v>
      </c>
      <c r="G68" s="18">
        <f t="shared" si="0"/>
        <v>0</v>
      </c>
      <c r="H68" s="30">
        <v>38</v>
      </c>
      <c r="I68" s="31">
        <v>0</v>
      </c>
      <c r="J68" s="18">
        <f t="shared" si="1"/>
        <v>0</v>
      </c>
      <c r="K68" s="30">
        <v>38</v>
      </c>
      <c r="L68" s="31">
        <v>0</v>
      </c>
      <c r="M68" s="18">
        <f t="shared" si="2"/>
        <v>0</v>
      </c>
    </row>
    <row r="69" spans="1:13" ht="19.5" customHeight="1">
      <c r="A69" s="4">
        <v>52720</v>
      </c>
      <c r="B69" s="2">
        <v>59</v>
      </c>
      <c r="C69" s="6" t="s">
        <v>38</v>
      </c>
      <c r="D69" s="11" t="s">
        <v>74</v>
      </c>
      <c r="E69" s="30">
        <v>16</v>
      </c>
      <c r="F69" s="31">
        <v>0</v>
      </c>
      <c r="G69" s="18">
        <f t="shared" si="0"/>
        <v>0</v>
      </c>
      <c r="H69" s="30">
        <v>16</v>
      </c>
      <c r="I69" s="31">
        <v>0</v>
      </c>
      <c r="J69" s="18">
        <f t="shared" si="1"/>
        <v>0</v>
      </c>
      <c r="K69" s="30">
        <v>16</v>
      </c>
      <c r="L69" s="31">
        <v>0</v>
      </c>
      <c r="M69" s="18">
        <f t="shared" si="2"/>
        <v>0</v>
      </c>
    </row>
    <row r="70" spans="1:13" ht="19.5" customHeight="1">
      <c r="A70" s="4">
        <v>52786</v>
      </c>
      <c r="B70" s="5">
        <v>60</v>
      </c>
      <c r="C70" s="6" t="s">
        <v>25</v>
      </c>
      <c r="D70" s="11" t="s">
        <v>75</v>
      </c>
      <c r="E70" s="30">
        <v>71</v>
      </c>
      <c r="F70" s="31">
        <v>1</v>
      </c>
      <c r="G70" s="18">
        <f t="shared" si="0"/>
        <v>14.084507042253522</v>
      </c>
      <c r="H70" s="30">
        <v>71</v>
      </c>
      <c r="I70" s="31">
        <v>0</v>
      </c>
      <c r="J70" s="18">
        <f t="shared" si="1"/>
        <v>0</v>
      </c>
      <c r="K70" s="30">
        <v>71</v>
      </c>
      <c r="L70" s="31">
        <v>2</v>
      </c>
      <c r="M70" s="18">
        <f t="shared" si="2"/>
        <v>28.169014084507044</v>
      </c>
    </row>
    <row r="71" spans="1:13" ht="19.5" customHeight="1">
      <c r="A71" s="4">
        <v>52788</v>
      </c>
      <c r="B71" s="2">
        <v>61</v>
      </c>
      <c r="C71" s="6" t="s">
        <v>3</v>
      </c>
      <c r="D71" s="11" t="s">
        <v>76</v>
      </c>
      <c r="E71" s="30">
        <v>54</v>
      </c>
      <c r="F71" s="31">
        <v>0</v>
      </c>
      <c r="G71" s="18">
        <f t="shared" si="0"/>
        <v>0</v>
      </c>
      <c r="H71" s="30">
        <v>54</v>
      </c>
      <c r="I71" s="31">
        <v>1</v>
      </c>
      <c r="J71" s="18">
        <f t="shared" si="1"/>
        <v>18.51851851851852</v>
      </c>
      <c r="K71" s="30">
        <v>54</v>
      </c>
      <c r="L71" s="31">
        <v>0</v>
      </c>
      <c r="M71" s="18">
        <f t="shared" si="2"/>
        <v>0</v>
      </c>
    </row>
    <row r="72" spans="1:13" ht="19.5" customHeight="1">
      <c r="A72" s="4">
        <v>52835</v>
      </c>
      <c r="B72" s="5">
        <v>62</v>
      </c>
      <c r="C72" s="6" t="s">
        <v>34</v>
      </c>
      <c r="D72" s="11" t="s">
        <v>77</v>
      </c>
      <c r="E72" s="30">
        <v>1508</v>
      </c>
      <c r="F72" s="31">
        <v>64</v>
      </c>
      <c r="G72" s="18">
        <f t="shared" si="0"/>
        <v>42.44031830238727</v>
      </c>
      <c r="H72" s="30">
        <v>1508</v>
      </c>
      <c r="I72" s="31">
        <v>39</v>
      </c>
      <c r="J72" s="18">
        <f t="shared" si="1"/>
        <v>25.862068965517242</v>
      </c>
      <c r="K72" s="30">
        <v>1508</v>
      </c>
      <c r="L72" s="31">
        <v>42</v>
      </c>
      <c r="M72" s="18">
        <f t="shared" si="2"/>
        <v>27.851458885941646</v>
      </c>
    </row>
    <row r="73" spans="1:13" ht="19.5" customHeight="1">
      <c r="A73" s="4">
        <v>52838</v>
      </c>
      <c r="B73" s="2">
        <v>63</v>
      </c>
      <c r="C73" s="6" t="s">
        <v>38</v>
      </c>
      <c r="D73" s="11" t="s">
        <v>78</v>
      </c>
      <c r="E73" s="30">
        <v>168</v>
      </c>
      <c r="F73" s="31">
        <v>1</v>
      </c>
      <c r="G73" s="18">
        <f t="shared" si="0"/>
        <v>5.952380952380952</v>
      </c>
      <c r="H73" s="30">
        <v>168</v>
      </c>
      <c r="I73" s="31">
        <v>3</v>
      </c>
      <c r="J73" s="18">
        <f t="shared" si="1"/>
        <v>17.857142857142858</v>
      </c>
      <c r="K73" s="30">
        <v>168</v>
      </c>
      <c r="L73" s="31">
        <v>0</v>
      </c>
      <c r="M73" s="18">
        <f t="shared" si="2"/>
        <v>0</v>
      </c>
    </row>
    <row r="74" spans="1:13" ht="19.5" customHeight="1" thickBot="1">
      <c r="A74" s="7">
        <v>52885</v>
      </c>
      <c r="B74" s="8">
        <v>64</v>
      </c>
      <c r="C74" s="9" t="s">
        <v>3</v>
      </c>
      <c r="D74" s="12" t="s">
        <v>79</v>
      </c>
      <c r="E74" s="32">
        <v>33</v>
      </c>
      <c r="F74" s="33">
        <v>0</v>
      </c>
      <c r="G74" s="20">
        <f t="shared" si="0"/>
        <v>0</v>
      </c>
      <c r="H74" s="32">
        <v>33</v>
      </c>
      <c r="I74" s="33">
        <v>0</v>
      </c>
      <c r="J74" s="20">
        <f t="shared" si="1"/>
        <v>0</v>
      </c>
      <c r="K74" s="32">
        <v>33</v>
      </c>
      <c r="L74" s="33">
        <v>0</v>
      </c>
      <c r="M74" s="20">
        <f t="shared" si="2"/>
        <v>0</v>
      </c>
    </row>
    <row r="75" spans="1:13" s="17" customFormat="1" ht="24" customHeight="1" thickBot="1">
      <c r="A75" s="65" t="s">
        <v>80</v>
      </c>
      <c r="B75" s="66"/>
      <c r="C75" s="66"/>
      <c r="D75" s="66"/>
      <c r="E75" s="34">
        <v>7360</v>
      </c>
      <c r="F75" s="35">
        <f>SUM(F11:F74)</f>
        <v>133</v>
      </c>
      <c r="G75" s="21">
        <f t="shared" si="0"/>
        <v>18.070652173913043</v>
      </c>
      <c r="H75" s="34">
        <v>7360</v>
      </c>
      <c r="I75" s="35">
        <f>SUM(I11:I74)</f>
        <v>126</v>
      </c>
      <c r="J75" s="21">
        <f t="shared" si="1"/>
        <v>17.1195652173913</v>
      </c>
      <c r="K75" s="34">
        <v>7360</v>
      </c>
      <c r="L75" s="35">
        <f>SUM(L11:L74)</f>
        <v>127</v>
      </c>
      <c r="M75" s="21">
        <f t="shared" si="2"/>
        <v>17.255434782608695</v>
      </c>
    </row>
    <row r="77" spans="5:13" s="37" customFormat="1" ht="14.25">
      <c r="E77" s="38"/>
      <c r="F77" s="38"/>
      <c r="G77" s="39"/>
      <c r="H77" s="38"/>
      <c r="I77" s="38"/>
      <c r="J77" s="39"/>
      <c r="K77" s="38"/>
      <c r="L77" s="38"/>
      <c r="M77" s="39"/>
    </row>
    <row r="78" ht="16.5">
      <c r="M78" s="36"/>
    </row>
  </sheetData>
  <sheetProtection/>
  <mergeCells count="21">
    <mergeCell ref="B8:B10"/>
    <mergeCell ref="D8:D10"/>
    <mergeCell ref="J9:J10"/>
    <mergeCell ref="H8:J8"/>
    <mergeCell ref="L9:L10"/>
    <mergeCell ref="H9:H10"/>
    <mergeCell ref="A1:M1"/>
    <mergeCell ref="A2:M2"/>
    <mergeCell ref="A3:M3"/>
    <mergeCell ref="A5:M5"/>
    <mergeCell ref="A8:A10"/>
    <mergeCell ref="I9:I10"/>
    <mergeCell ref="C8:C10"/>
    <mergeCell ref="K9:K10"/>
    <mergeCell ref="E8:G8"/>
    <mergeCell ref="M9:M10"/>
    <mergeCell ref="A75:D75"/>
    <mergeCell ref="K8:M8"/>
    <mergeCell ref="E9:E10"/>
    <mergeCell ref="F9:F10"/>
    <mergeCell ref="G9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PUBLICA EPIDEMIOLOGIA</dc:creator>
  <cp:keywords/>
  <dc:description/>
  <cp:lastModifiedBy>SALUD PUBLICA EPIDEMIOLOGIA</cp:lastModifiedBy>
  <dcterms:created xsi:type="dcterms:W3CDTF">2024-05-02T20:04:20Z</dcterms:created>
  <dcterms:modified xsi:type="dcterms:W3CDTF">2024-07-17T16:29:16Z</dcterms:modified>
  <cp:category/>
  <cp:version/>
  <cp:contentType/>
  <cp:contentStatus/>
</cp:coreProperties>
</file>