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16" firstSheet="4" activeTab="4"/>
  </bookViews>
  <sheets>
    <sheet name="COMPLETA" sheetId="1" state="hidden" r:id="rId1"/>
    <sheet name="SI HA OCURRIDO (HISTORICO)" sheetId="2" state="hidden" r:id="rId2"/>
    <sheet name="ZNVT" sheetId="3" state="hidden" r:id="rId3"/>
    <sheet name="Hoja3" sheetId="4" state="hidden" r:id="rId4"/>
    <sheet name="MATRIZ DE PRIORIZACIÓN " sheetId="5" r:id="rId5"/>
    <sheet name="GENERAL" sheetId="6" state="hidden" r:id="rId6"/>
  </sheets>
  <definedNames>
    <definedName name="Extgeo">'MATRIZ DE PRIORIZACIÓN '!$D$13:$K$13</definedName>
    <definedName name="ExtGeografica">'MATRIZ DE PRIORIZACIÓN '!$D$13:$J$13</definedName>
    <definedName name="_xlnm.Print_Area" localSheetId="4">'MATRIZ DE PRIORIZACIÓN '!$A$5:$R$35</definedName>
    <definedName name="_xlnm.Print_Titles" localSheetId="4">'MATRIZ DE PRIORIZACIÓN '!$1:$3</definedName>
  </definedNames>
  <calcPr fullCalcOnLoad="1"/>
</workbook>
</file>

<file path=xl/comments5.xml><?xml version="1.0" encoding="utf-8"?>
<comments xmlns="http://schemas.openxmlformats.org/spreadsheetml/2006/main">
  <authors>
    <author>Claudia Rinc?n Acevedo</author>
  </authors>
  <commentList>
    <comment ref="E28" authorId="0">
      <text>
        <r>
          <rPr>
            <b/>
            <sz val="9"/>
            <rFont val="Tahoma"/>
            <family val="2"/>
          </rPr>
          <t>Claudia Rincón Acevedo:</t>
        </r>
        <r>
          <rPr>
            <sz val="9"/>
            <rFont val="Tahoma"/>
            <family val="2"/>
          </rPr>
          <t xml:space="preserve">
Se podría incluir si la situación ambiental ha provocado familias damnificadas directamente.
Se podría incluir si la situación a afectado los cultivos de pancoger?
Se podría incluir si la situación a producido alguna afectación directa en lugares públicos como escuelas, hospitales, hogares geriátricos...??</t>
        </r>
      </text>
    </comment>
  </commentList>
</comments>
</file>

<file path=xl/sharedStrings.xml><?xml version="1.0" encoding="utf-8"?>
<sst xmlns="http://schemas.openxmlformats.org/spreadsheetml/2006/main" count="381" uniqueCount="263">
  <si>
    <t>AMENAZA (50)</t>
  </si>
  <si>
    <t>VULNERABILIDAD</t>
  </si>
  <si>
    <t xml:space="preserve">Probabilidad </t>
  </si>
  <si>
    <t>Ocurrencia</t>
  </si>
  <si>
    <t>Nivel de preparacion institucional</t>
  </si>
  <si>
    <t>Efectividad control</t>
  </si>
  <si>
    <t>Percepción de la comunidad</t>
  </si>
  <si>
    <t>Si ha ocurrido antes (histórico)</t>
  </si>
  <si>
    <t>No ha ocurrido (proyectado)</t>
  </si>
  <si>
    <t>Impacto humano</t>
  </si>
  <si>
    <t>Impacto sobre el SGSS</t>
  </si>
  <si>
    <t>Impacto social</t>
  </si>
  <si>
    <t>Carga economica</t>
  </si>
  <si>
    <t>Afectacion capacidad de respuesta</t>
  </si>
  <si>
    <t>Afectacion del desempeño</t>
  </si>
  <si>
    <t>Porcentaje de población afectada (35)</t>
  </si>
  <si>
    <t>Severidad de las consecuencias (15)</t>
  </si>
  <si>
    <t>Otros países</t>
  </si>
  <si>
    <t>Otras enfermedades similares</t>
  </si>
  <si>
    <t>Morbilidad</t>
  </si>
  <si>
    <t>Muertes por evento</t>
  </si>
  <si>
    <t>Necesidad de atencion en nivel superior de complejidad</t>
  </si>
  <si>
    <t>Costo atencion medica</t>
  </si>
  <si>
    <t>Costo incapacidad</t>
  </si>
  <si>
    <t>Afectacion de la infraestructura</t>
  </si>
  <si>
    <t>Afectacion del talento humano</t>
  </si>
  <si>
    <t>Sobreutilización de los servicios</t>
  </si>
  <si>
    <t>Escolar</t>
  </si>
  <si>
    <t>Laboral</t>
  </si>
  <si>
    <t>Familiar</t>
  </si>
  <si>
    <t>Planificacion</t>
  </si>
  <si>
    <t>Operaciones</t>
  </si>
  <si>
    <t>logistica y recursos</t>
  </si>
  <si>
    <t xml:space="preserve">Prevencion </t>
  </si>
  <si>
    <t>Tratamiento</t>
  </si>
  <si>
    <t>Amenaza percibida</t>
  </si>
  <si>
    <t>Efectividad percibida</t>
  </si>
  <si>
    <t>Estigmatización</t>
  </si>
  <si>
    <t>Subvaloración de impactos</t>
  </si>
  <si>
    <t>VULNERABILIDAD (50)</t>
  </si>
  <si>
    <t>Planificación</t>
  </si>
  <si>
    <t xml:space="preserve">Prevención </t>
  </si>
  <si>
    <t>Subvaloracion de impactos</t>
  </si>
  <si>
    <t>MATRIZ DE PRIORIZACIÓN PARA EVENTOS DE INTERES EN SALUD PÚBLICA</t>
  </si>
  <si>
    <t>VULNERABILIDAD (30)</t>
  </si>
  <si>
    <t>PERCEPCIÓN DEL RIESGO (20)</t>
  </si>
  <si>
    <t xml:space="preserve">Riesgo </t>
  </si>
  <si>
    <t>Nivel de preparación institucional (20)</t>
  </si>
  <si>
    <t>Efectividad y control (10)</t>
  </si>
  <si>
    <t>Percepción de la comunidad (20)</t>
  </si>
  <si>
    <t>Impacto humano (30)</t>
  </si>
  <si>
    <t>Impacto sobre el SGSS (15)</t>
  </si>
  <si>
    <t>Impacto social (5)</t>
  </si>
  <si>
    <t>Carga económica (5)</t>
  </si>
  <si>
    <t>Afectación capacidad de respuesta (10)</t>
  </si>
  <si>
    <t>Morbilidad (15)</t>
  </si>
  <si>
    <t>Muertes por evento (15)</t>
  </si>
  <si>
    <t>Costo atención medica (5)</t>
  </si>
  <si>
    <t>Sobreutilización de los servicios (10)</t>
  </si>
  <si>
    <t>Convivencia (5)</t>
  </si>
  <si>
    <t>ESE (6)</t>
  </si>
  <si>
    <t>Coordinación de la respuesta (8)</t>
  </si>
  <si>
    <t>Ejecución de la respuesta (6)</t>
  </si>
  <si>
    <t>Tratamiento y control (10)</t>
  </si>
  <si>
    <t>Conocimiento (15)</t>
  </si>
  <si>
    <t>Aceptabilidad (5)</t>
  </si>
  <si>
    <t xml:space="preserve">Total </t>
  </si>
  <si>
    <t>Planes de acción para emergencias (6)</t>
  </si>
  <si>
    <t>Sectorial (8)</t>
  </si>
  <si>
    <t>Logística y recursos (6)</t>
  </si>
  <si>
    <t>15 puntos.
Por encima del nivel de referencia en mas del 25%</t>
  </si>
  <si>
    <t xml:space="preserve">1  punto.
El costo de la atención no supera el promedio de la UPC nacional y el numero de casos esta por debajo de la proporción nacional de morbilidad. </t>
  </si>
  <si>
    <t xml:space="preserve">1 punto. 
Capacidad habitual </t>
  </si>
  <si>
    <t xml:space="preserve">1 punto. 
El evento no genera afectación de la convivencia. </t>
  </si>
  <si>
    <t>1 punto.
Con planes de preparación institucional</t>
  </si>
  <si>
    <t>1 punto.
Equipo sectorial responsable de la coordinación</t>
  </si>
  <si>
    <t>1 punto.
 Con logística y con recursos disponibles fisicos y humanos</t>
  </si>
  <si>
    <t xml:space="preserve">1 punto. 
Tratamiento disponibles y suficiente. </t>
  </si>
  <si>
    <t>1 punto.
Conocimiento sobre el evento y sus efectos</t>
  </si>
  <si>
    <t>1 punto.
Aceptabilidad al riesgo</t>
  </si>
  <si>
    <t xml:space="preserve">10 puntos.
Por encima del nivel de referencia hasta un 25% </t>
  </si>
  <si>
    <t xml:space="preserve">3 puntos.
El costo de la atención supera el promedio de UPC o el numero de casos supera la proporción nacional de morbilidad. </t>
  </si>
  <si>
    <t>5 puntos.
Igual a la capacidad máxima</t>
  </si>
  <si>
    <t>2 puntos.
El evento genera alteración de la convivencia, sin muerte.</t>
  </si>
  <si>
    <t>6 puntos.
Sin planes de preparación institucional</t>
  </si>
  <si>
    <t>4 puntos. 
Un líder responsable de la coordinación sectorial</t>
  </si>
  <si>
    <t>6 puntos.
No se cuenta con logística y/o con recursos fisicos y humanos</t>
  </si>
  <si>
    <t xml:space="preserve">10 puntos.
 Tratamiento no disponible o no suficiente. </t>
  </si>
  <si>
    <t>5 puntos.
Conocimiento sobre el evento pero no sobre sus efectos</t>
  </si>
  <si>
    <t>5 puntos.
No aceptabilidad al riesgo</t>
  </si>
  <si>
    <t>5 puntos.
Igual al nivel de referencia o por debajo hasta el 25 %</t>
  </si>
  <si>
    <t>5 puntos.
El costo de la atención sobrepase la UPC promedio nacional y el numero de casos de la proporción nacional de morbilidad.</t>
  </si>
  <si>
    <t>10 puntos.
Supero la capacidad máxima Y/O MAS DEL 50% DEAFECTACIÓN A PERSONAL DE SALUD</t>
  </si>
  <si>
    <t xml:space="preserve">5 puntos.
Muerte (homicidio, suicidio) por afectación de la convivencia.  </t>
  </si>
  <si>
    <t>8 puntos.
Sin coordinación</t>
  </si>
  <si>
    <t>15 puntos.
Ningún conocimiento sobre el evento y sus efectos</t>
  </si>
  <si>
    <t>1 punto.
Por debajo del nivel de referencia en mas del 25%</t>
  </si>
  <si>
    <t>Evento</t>
  </si>
  <si>
    <t>Ocurrencia (50)</t>
  </si>
  <si>
    <t>vulnerabilidad institucional (30)</t>
  </si>
  <si>
    <t>vulnerabilidad poblacional (20)</t>
  </si>
  <si>
    <t>PROCESO INSPECCIÓN, VIGILANCIA Y CONTROL</t>
  </si>
  <si>
    <t xml:space="preserve">MATRIZ DE PRIORIZACIÓN PARA EVENTOS DE INTERÉS EN SALUD PÚBLICA </t>
  </si>
  <si>
    <t>CODIGO: F-PIVCSSP23-01</t>
  </si>
  <si>
    <t>Versión: 01</t>
  </si>
  <si>
    <t>2021-08-30</t>
  </si>
  <si>
    <t xml:space="preserve">INSTITUTO DEPARTAMENTAL  DE SALUD
MATRIZ DE PRIORIZACIÓN PARA EVENTOS DE INTERES EN SALUD PÚBLICA
</t>
  </si>
  <si>
    <t>PUNTAJE</t>
  </si>
  <si>
    <t>NIVEL DEL RIESGO</t>
  </si>
  <si>
    <t>RESPUESTA</t>
  </si>
  <si>
    <t>CRITERIOS</t>
  </si>
  <si>
    <t>AMENAZA</t>
  </si>
  <si>
    <t xml:space="preserve">Impacto humano </t>
  </si>
  <si>
    <t>Extensión geográfica</t>
  </si>
  <si>
    <t>Cualquiera de los siguientes:
- Casos aislados en un solo corregimiento de un municipio.
- Casos notificados en una sola familia.
- Casos en una sola Institución, empresa, o centro de protecion.</t>
  </si>
  <si>
    <t>Cualquiera de los siguientes:
- Casos o evento diseminado en un municipio.
 - Casos en varias Instituciones de un mismo municipio.</t>
  </si>
  <si>
    <t>Cualquiera de los siguientes:
- Casos o evento con extensión a varios municipios pertenecientes a una misma región. 
- Casos o eventos notificados en dos o más regiones ( Regiones : sur, norte, centro, centro occidente, occidente, Pasto)</t>
  </si>
  <si>
    <t>Evento con extensión en varios países, con alto trafico en el departamento  o evento compartido con pais limitrofe de Ecuador.</t>
  </si>
  <si>
    <t>Características del evento</t>
  </si>
  <si>
    <t>Cualquiera de los siguientes:
- Evento endémico conocido en el corregimiento y/o Municipio.
- Evento en zona de seguridad.
- Tasa de ataque baja &lt; 1% del municipio.</t>
  </si>
  <si>
    <t>Cualquiera de los siguientes: 
- Evento epidémico conocido recurrente en el departamento de Nariño. 
- Evento con alteración epidemica positiva o en zona de alerta. 
- Tasa de ataque moderada a alta 1 a 2 % del municipio.
- Posibilidad de diseminación por cantidad de susceptibles.
- Baja patogenicidad, virulencia y transmisibilidad.</t>
  </si>
  <si>
    <t xml:space="preserve">Cualquiera de los siguientes: 
- Evento emergente, re emergente o de etiología desconocida que no ha ocasionado muertes.
- Evento con alteración positiva en brote.
- Evento de interes en salud pública con muertes relacionadas.  
- Tasa de ataque alta 2 a 5 % del municipio. 
- Evento de alta patogenicidad, virulencia y transmisibilidad. </t>
  </si>
  <si>
    <t>Cualquiera de los siguientes: 
- Evento de etiología desconocida con muertes
- Evento en alerta internacional,ESPII, evento en el marco de RSI con inminente ingreso al País por zona fronteriza con Ecuador 
- Tasa de ataque muy elevada mas del 5 % del municipio. 
- Tasa de ataque en el area mayor del 50 %.</t>
  </si>
  <si>
    <t xml:space="preserve">Impacto sobre el SGSSS </t>
  </si>
  <si>
    <t>Carga económica, disponibilidad y efectividad</t>
  </si>
  <si>
    <r>
      <t>Cualquiera de los siguientes:
- Nú</t>
    </r>
    <r>
      <rPr>
        <sz val="10"/>
        <color indexed="8"/>
        <rFont val="Calibri"/>
        <family val="2"/>
      </rPr>
      <t>mero de casos que asisten a servicios de sallud es menor a lo usual en el municipio. 
- Tratamiento disponible en los primeros niveles de atención de los Hospitales Municipales</t>
    </r>
  </si>
  <si>
    <t xml:space="preserve">Cualquiera de los siguientes:
- El numero de casos que asisten a servicios de salud es igual a lo usual en el municipio. 
- Tratamiento disponible en segundo nivel y tercer nivel de los Hospitales Municipales o de referencia en los nodos. </t>
  </si>
  <si>
    <t xml:space="preserve">Cualquiera de los siguientes: 
- El numero de casos que asiste a los servicios de salud es superior a los usual.
- Evento que requiere de medicación controlada o en el marco de la Salud pública
- Tratamiento en hospitales de referencia de III -  IV nivel de atencion; no hay tratamiento especifico para el evento,  los hospitales regionales no tienen capacidad para atencion de los casos. </t>
  </si>
  <si>
    <t>Cualquiera de los siguientes: 
- Colapso de los servicios de salud en el Departamento
- Afectación de personal de salud a nivel departamental y regional.</t>
  </si>
  <si>
    <t>Impacto turístico o comercial</t>
  </si>
  <si>
    <t>Cualquiera de los siguientes:
- Zona afectada es rural y no es visitada por turistas. 
- El sistema económico no esta afectado.</t>
  </si>
  <si>
    <t xml:space="preserve">Cualquiera de los siguientes:
- Zona afectada, es un municipio que no turístico y no es capital del departamento. 
- El evento no genera afectación de la convivencia social el municipio </t>
  </si>
  <si>
    <t xml:space="preserve">Cualquiera de los siguientes:
- Zona afectada, es un municipio turístico o con alta influencia económica, o de transito frecuente de migrantes. 
- Evento que genera afectación de la convivencia social en los municipios pertenecientes a uno o varios nodos. </t>
  </si>
  <si>
    <t xml:space="preserve">Cualquiera de los siguientes:
- Zona afectada es un municipio fronterizo internacional de alto movimiento. 
- Evento que genera alteración de convivencia local con  muertes relacionadas. </t>
  </si>
  <si>
    <t>Acceso geográfico</t>
  </si>
  <si>
    <t>Accesibilidad geográfica y características del área afectada</t>
  </si>
  <si>
    <t xml:space="preserve">Cualquiera de los siguientes:
- Se puede acceder al área afectada en menos de 6 horas.
- Medios de trasporte disponibles permanentemente.
- Población no indígena o no son grupos poblacionales especiales.
</t>
  </si>
  <si>
    <t>Cualquiera de los siguientes:
- Se puede acceder al área afectada entre 6 y 12 horas.
- cuando se tiene que utilizar dos o mas medios de trasporte y/o es necesario realizar  transbordo para poder llegar al area afectada.(Trasporte terrestre, fluvial, maritimo, aereo).
- Restricccion para la movilidad en horarios especificos.
- Restricccion para la movilidad por ser zonas con alteracion del orden publica con presencia de grupos al margen de la ley
- Población no indígena o no son grupos poblacionales especiales.</t>
  </si>
  <si>
    <t xml:space="preserve">Cualquiera de los siguientes:
- Se puede acceder al área afectada entre 12 horas y 24 horas.
- Población es indígena o son grupos poblacionales especiales (FFMM, PPL, extranjeros, indigenas) 
- Población afectada por calamidad natural o antrópica, sin afectación a la capacidad de respuesta. 
- Area afectada por emision de gases  del Volcan Galeras
- Area afectada por situaciones de inundacion, movimiento masivo, y procesos de erosion en los municipios. 
</t>
  </si>
  <si>
    <t xml:space="preserve">Cualquiera de los siguientes:
- Población afectada por una situación de desastre natural con compromiso de la capacidad de respuesta. Erupsion volcanica volcan Galeras, domos y flujos de lava, lahares ( flujos de lodo y esconbros volcanicos)
- No se cuenta con capacidad para el ingreso al área. </t>
  </si>
  <si>
    <t xml:space="preserve"> Perfiles, logística y recursos</t>
  </si>
  <si>
    <t>Investigación epidemiológica de campo</t>
  </si>
  <si>
    <t xml:space="preserve">El municipio, cuenta con capacidad de respuesta: 
- Planes de preparación y respuesta a emergencias.
- Disponibilidad de ERI municipal y profesionales con entrenamiento en investigación de campo o en formación.  
- Cuentan con insumos suficientes. </t>
  </si>
  <si>
    <t xml:space="preserve">El municipio, no cuenta con capacidad de respuesta, pero el los municipios del Nodo cuenta con capacidad de respuesta:
- Planes de preparación y respuesta a emergencias.
- Disponibilidad de un ERI en alguno de los munipios pertenecientes al Nodo y profesionales con entrenamiento en investigación de campo o en formacion.  
- Cuentan con insumos suficientes. </t>
  </si>
  <si>
    <t xml:space="preserve">El nivel municipal no cuenta con capacidad de respuesta, pero el nivel Departamental cuenta con capacidad de respuesta:
- Planes de preparación y respuesta a emergencias.
-  Disponibilidad de un ERI Departamental o profesionales con entrenamiento en investigación de campo con capacidad de despliegue
- Recursos limitados del nivel municipal y departamental. </t>
  </si>
  <si>
    <t>El nivel departamental  no tiene capacidad de respuesta, recursos limitados Departamentales para la respuesta. 
Se requiere soclicitud de apoyo del nivel nacional para las actividades de respuesta, Solicitud de apoyo de un ERI Nacional con capacidad de despliegue.</t>
  </si>
  <si>
    <t>Vigilancia epidemiológica</t>
  </si>
  <si>
    <t xml:space="preserve">Capacidad de vigilancia epidemiológica </t>
  </si>
  <si>
    <t xml:space="preserve">la UPGD no tiene retraso en la notificación y realiza el análisis de los datos, cuenta con responsable de la vigilancia para el evento. </t>
  </si>
  <si>
    <t xml:space="preserve">la UPGD  tiene retrasos en la notificación, pero el Municipio   no tiene retrasos en la notificación, realiza el análisis de los datos y cuenta con responsable de la vigilancia para el evento. </t>
  </si>
  <si>
    <t xml:space="preserve">El nivel Municipal  tiene retrasos en la notificación o silencio epidemiologico, pero el nivel departamental   tiene profesionales que realiza el análisis de los datos y cuenta con capacidad para la vigilancia de los eventos.  </t>
  </si>
  <si>
    <t>Cualquiera de los siguientes:
- El sistema de vigilancia del municipio  y el departamento no es capaz de identificar cambios inusuales o inusitados del comportamiento de los eventos de interés en salud pública.
- Silencio epidemiológico persistente del nivel municipal  al departamental.</t>
  </si>
  <si>
    <t>Medios de comunicación</t>
  </si>
  <si>
    <t xml:space="preserve">Difusión en medios de comunicación </t>
  </si>
  <si>
    <t>La situación no esta en medios de comunicación o redes sociales oficiales  del municipio y  cuenta con planes de manejo de medios y comunicación del riesgo.</t>
  </si>
  <si>
    <t xml:space="preserve">La situación aparece en mediosde comunicación municipales, los municipios pertenecientes a este Nodo tienen la capacidad para la implementación del plan de manejo de medios y comunicación del riesgo. </t>
  </si>
  <si>
    <t xml:space="preserve">La situación esta en medios departamentales, el nivel departamental tiene capacidad para la implementación del manejo de medios. </t>
  </si>
  <si>
    <t>Cualquiera de los siguientes:
- La situación esta en medios departamentales o nacionales,  El nivel departamental  no tiene capacidad para el manejo de medios y comunicación del riesgo. 
- Solicitud explicita de apoyo de una autoridad departamental</t>
  </si>
  <si>
    <t>Aplicar adicional cuando se contemplen situaciones ambientales o brotes de IAAS, según corresponda</t>
  </si>
  <si>
    <t>Situaciones ambientales</t>
  </si>
  <si>
    <t>Cualquiera de las siguientes:
El agente es conocido y la situación se puede controlar en menos de 72 horas. 
Sin afectación de lineas vitales (agua, suelo, aire)</t>
  </si>
  <si>
    <t>Cualquiera de las siguientes:
El agente es conocido y la situación requiere menos de 72 horas para controlarse. 
Probable aparición de eventos de interes en salud pública. 
Afectación en área rural.</t>
  </si>
  <si>
    <t>Cualquiera de las siguientes:
El agente es desconocido o conocido y la situación requiere más de 72 horas para controlarse. 
Afectación en corto plazo.
Afectación de una linea vital y alto riesgo de aparición de eventos de interes en salud pública. 
Afectación urbana localizada.
Afectación de animales de consumo.</t>
  </si>
  <si>
    <t>Cualquiera de las siguientes:
Evento o fenomeno climatico extremo.
Afectación de una o más lineas vitales y aparición de eventos de interes en salud pública secundarios. 
Afectación urbana extensa.</t>
  </si>
  <si>
    <t>TABLA DE PUNTAJE</t>
  </si>
  <si>
    <t>Puntaje</t>
  </si>
  <si>
    <t>Nivel de riesgo</t>
  </si>
  <si>
    <t>Respuesta</t>
  </si>
  <si>
    <t>&lt;10</t>
  </si>
  <si>
    <t>I</t>
  </si>
  <si>
    <t>Municipal</t>
  </si>
  <si>
    <t>11 a 50</t>
  </si>
  <si>
    <t>II</t>
  </si>
  <si>
    <t>Municipal / Departamental</t>
  </si>
  <si>
    <t>51 a 100</t>
  </si>
  <si>
    <t>III</t>
  </si>
  <si>
    <t>Departamental</t>
  </si>
  <si>
    <t>&gt;101</t>
  </si>
  <si>
    <t>IV</t>
  </si>
  <si>
    <t>Departamental / Nacional/Internacional</t>
  </si>
  <si>
    <t>PERCEPCIÓN Y TOLERANCIA AL RIESGO (20)</t>
  </si>
  <si>
    <t>Efectividad control (10)</t>
  </si>
  <si>
    <t>Percepción de la comunidad (30)</t>
  </si>
  <si>
    <t>Afectación del desempeño (5)</t>
  </si>
  <si>
    <t>Necesidad de atención en nivel superior de complejidad (30)</t>
  </si>
  <si>
    <t>Costo incapacidad (1)</t>
  </si>
  <si>
    <t>Afectación de la infraestructura (3)</t>
  </si>
  <si>
    <t>Afectación del talento humano (2)</t>
  </si>
  <si>
    <t>Escolar (20)</t>
  </si>
  <si>
    <t>Laboral (40)</t>
  </si>
  <si>
    <t>Familiar (40)</t>
  </si>
  <si>
    <t>Planificación (5)</t>
  </si>
  <si>
    <t>Coordinación de la respuesta (6)</t>
  </si>
  <si>
    <t>Ejecución de la respuesta (9)</t>
  </si>
  <si>
    <t>Prevención (50)</t>
  </si>
  <si>
    <t>Tratamiento y control (50)</t>
  </si>
  <si>
    <t>Conocimiento (20)</t>
  </si>
  <si>
    <t>Aceptabilidad (10)</t>
  </si>
  <si>
    <t xml:space="preserve">Planes de acción para emergencias (2) </t>
  </si>
  <si>
    <t>Simulaciones y Simulacros (3)</t>
  </si>
  <si>
    <t>Sectorial (3)</t>
  </si>
  <si>
    <t>Intersectorial (3)</t>
  </si>
  <si>
    <t>Operaciones en terreno (5)</t>
  </si>
  <si>
    <t>Logística y recursos (4)</t>
  </si>
  <si>
    <t>10 puntos.
Supera el nivel de referencia en más del 100 %</t>
  </si>
  <si>
    <t>1 punto.
Baja complejidad</t>
  </si>
  <si>
    <t>1  punto.
La incapacidad no supera los 3 días de duración</t>
  </si>
  <si>
    <t>1 punto.
Poco o ningún daño a las instalaciones, sin pérdida de capacidad funcional</t>
  </si>
  <si>
    <t>1 punto.
El 25 % o menos del talento humano impedido para prestar servicios.</t>
  </si>
  <si>
    <t xml:space="preserve">0 puntos.
Sin afectación </t>
  </si>
  <si>
    <t>1 punto.
Ha realizado uno o varios simulacros</t>
  </si>
  <si>
    <t>1 punto.
Equipo intersectorial responsable de la coordinación</t>
  </si>
  <si>
    <t>1 punto.
Equipo de respuesta inmediata con procedimientos</t>
  </si>
  <si>
    <t>1 punto.
 Con logística y con recursos disponibles</t>
  </si>
  <si>
    <t>5 puntos.
Intervenciones con efectividad  y cobertura comprobadas</t>
  </si>
  <si>
    <t>1 punto. 
Tratamiento disponibles y con efectividad comprobada</t>
  </si>
  <si>
    <t xml:space="preserve">1 punto.
Conocimiento sobre el evento y sus efectos
</t>
  </si>
  <si>
    <t>9 puntos.
Supera el nivel de referencia entre el 81 al 100 %.</t>
  </si>
  <si>
    <t>2 puntos.
Media complejidad</t>
  </si>
  <si>
    <t xml:space="preserve">2 puntos.
La incapacidad supera los 3 días de duración </t>
  </si>
  <si>
    <t xml:space="preserve">3 puntos.
Daño moderado a las instalaciones, con perdida parcial de la capacidad funcional </t>
  </si>
  <si>
    <t>3 puntos.
Hasta el 50 % del talento humano impedido para prestar servicios.</t>
  </si>
  <si>
    <t>1 punto.
Ausentismo escolar</t>
  </si>
  <si>
    <t xml:space="preserve">1 punto.
Ausentismo de trabajadores  no compromete el funcionamiento. </t>
  </si>
  <si>
    <t>1 punto.
Ausencia por enfermedad de algún integrante de la familia</t>
  </si>
  <si>
    <t>2 puntos.
Sin planes de preparación institucional</t>
  </si>
  <si>
    <t>2 puntos.
Ha realizado un o varias simulaciones, sin simulacros</t>
  </si>
  <si>
    <t>2 puntos. 
Un líder responsable de la coordinación sectorial</t>
  </si>
  <si>
    <t>2 puntos.
Un líder responsable de la coordinación intersectorial</t>
  </si>
  <si>
    <t>3 puntos.
Se cuenta con equipo o procedimiento</t>
  </si>
  <si>
    <t>3 puntos.
Se cuenta con logística o con recursos</t>
  </si>
  <si>
    <t>10 puntos. Intervenciones que se suponen son efectivas y  las coberturas no son comprobadas</t>
  </si>
  <si>
    <t>5 puntos.
 Tratamiento con efectividad comprobada, pero no disponibles</t>
  </si>
  <si>
    <t>10 puntos.
Conocimiento sobre el evento pero no sobre sus efectos</t>
  </si>
  <si>
    <t>10 puntos.
No aceptabilidad al riesgo</t>
  </si>
  <si>
    <t>8 puntos.
Supera el nivel de referencia entre el 61 al 80 %.</t>
  </si>
  <si>
    <t>3 puntos.
Alta complejidad</t>
  </si>
  <si>
    <t>5 puntos.
Daño grave a las instalaciones, con perdida total de la capacidad</t>
  </si>
  <si>
    <t>5 puntos.
Mas del 50 % del talento humano impedido para prestar servicios.</t>
  </si>
  <si>
    <t>2 puntos.
Cierre temporal de las instituciones educativas</t>
  </si>
  <si>
    <t xml:space="preserve">2 puntos.
Ausentismo de trabajadores compromete levemente funcionamiento. </t>
  </si>
  <si>
    <t xml:space="preserve">2 Algún integrante enfermo que requiere asistencia de otro integrante </t>
  </si>
  <si>
    <t>3 puntos.
No ha realizado ni simulación, ni simulacro</t>
  </si>
  <si>
    <t>3 puntos.
Un proceso o procedimiento sectorial</t>
  </si>
  <si>
    <t>3 puntos.
Un proceso o procedimiento intersectorial</t>
  </si>
  <si>
    <t>6 puntos.
Sin equipo y sin procedimiento</t>
  </si>
  <si>
    <t>6 puntos.
Ni logística, ni recursos disponibles</t>
  </si>
  <si>
    <t>15 puntos.
No hay intervenciones preventivas efectivas</t>
  </si>
  <si>
    <t>10 puntos.
Tratamiento sin efectividad</t>
  </si>
  <si>
    <t xml:space="preserve">20 puntos.
Ningún conocimiento sobre el evento y sus efectos
</t>
  </si>
  <si>
    <t>7 puntos.
Supera el nivel de referencia entre el 41 al 60 %.</t>
  </si>
  <si>
    <t xml:space="preserve">3 puntos.
Ausentismo que compromete gravemente la operación </t>
  </si>
  <si>
    <t>3 Varios integrantes enfermos que requieren atención familiar</t>
  </si>
  <si>
    <t>4 puntos.
Sin coordinación</t>
  </si>
  <si>
    <r>
      <rPr>
        <sz val="11"/>
        <rFont val="Calibri"/>
        <family val="2"/>
      </rPr>
      <t xml:space="preserve">6 puntos.
Supera el nivel de referencia entre el 20 al </t>
    </r>
    <r>
      <rPr>
        <sz val="11"/>
        <color theme="1"/>
        <rFont val="Calibri"/>
        <family val="2"/>
      </rPr>
      <t>40 %.</t>
    </r>
  </si>
  <si>
    <t>4 puntos.
Cierre temporal de la institución</t>
  </si>
  <si>
    <t>4 Muerte de algún integrante de la familia</t>
  </si>
  <si>
    <t xml:space="preserve">5 puntos.
 Iguala o supera el nivel de referencia hasta un 19 %.   </t>
  </si>
  <si>
    <r>
      <t xml:space="preserve">4 puntos.
Por debajo del nivel de referencia hasta el 20 %. </t>
    </r>
    <r>
      <rPr>
        <sz val="11"/>
        <color indexed="10"/>
        <rFont val="Calibri"/>
        <family val="2"/>
      </rPr>
      <t xml:space="preserve"> </t>
    </r>
    <r>
      <rPr>
        <sz val="11"/>
        <color theme="1"/>
        <rFont val="Calibri"/>
        <family val="2"/>
      </rPr>
      <t xml:space="preserve"> </t>
    </r>
  </si>
  <si>
    <r>
      <rPr>
        <sz val="11"/>
        <rFont val="Calibri"/>
        <family val="2"/>
      </rPr>
      <t xml:space="preserve">3 puntos.
Por debajo del nivel de referencia entre un 21 a 40 </t>
    </r>
    <r>
      <rPr>
        <sz val="11"/>
        <color theme="1"/>
        <rFont val="Calibri"/>
        <family val="2"/>
      </rPr>
      <t xml:space="preserve">%. </t>
    </r>
  </si>
  <si>
    <t xml:space="preserve">2 puntos.
Por debajo del nivel de referencia entre el 41 a 60 %. </t>
  </si>
  <si>
    <t xml:space="preserve">1 punto.
Por debajo del nivel de referencia entre el 61 a 80 %. </t>
  </si>
  <si>
    <t xml:space="preserve">0 puntos.
Por debajo del nivel de referencia en mas del 80 %. </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</si>
</sst>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quot;$&quot;* #,##0.00_-;\-&quot;$&quot;* #,##0.00_-;_-&quot;$&quot;* &quot;-&quot;??_-;_-@_-"/>
    <numFmt numFmtId="177" formatCode="_-&quot;$&quot;* #,##0_-;\-&quot;$&quot;* #,##0_-;_-&quot;$&quot;* &quot;-&quot;_-;_-@_-"/>
  </numFmts>
  <fonts count="75">
    <font>
      <sz val="11"/>
      <color theme="1"/>
      <name val="Calibri"/>
      <family val="2"/>
    </font>
    <font>
      <sz val="11"/>
      <name val="Calibri"/>
      <family val="2"/>
    </font>
    <font>
      <b/>
      <sz val="12"/>
      <name val="Arial"/>
      <family val="2"/>
    </font>
    <font>
      <sz val="11"/>
      <color indexed="10"/>
      <name val="Calibri"/>
      <family val="2"/>
    </font>
    <font>
      <sz val="10"/>
      <color indexed="8"/>
      <name val="Calibri"/>
      <family val="2"/>
    </font>
    <font>
      <b/>
      <sz val="9"/>
      <name val="Tahoma"/>
      <family val="2"/>
    </font>
    <font>
      <sz val="9"/>
      <name val="Tahoma"/>
      <family val="2"/>
    </font>
    <font>
      <sz val="8"/>
      <name val="Segoe UI"/>
      <family val="2"/>
    </font>
    <font>
      <sz val="11"/>
      <color indexed="8"/>
      <name val="Calibri"/>
      <family val="2"/>
    </font>
    <font>
      <u val="single"/>
      <sz val="11"/>
      <color indexed="15"/>
      <name val="Calibri"/>
      <family val="2"/>
    </font>
    <font>
      <u val="single"/>
      <sz val="11"/>
      <color indexed="30"/>
      <name val="Calibri"/>
      <family val="2"/>
    </font>
    <font>
      <sz val="12"/>
      <color indexed="10"/>
      <name val="Calibri"/>
      <family val="2"/>
    </font>
    <font>
      <b/>
      <sz val="18"/>
      <color indexed="54"/>
      <name val="Calibri Light"/>
      <family val="2"/>
    </font>
    <font>
      <i/>
      <sz val="12"/>
      <color indexed="23"/>
      <name val="Calibri"/>
      <family val="2"/>
    </font>
    <font>
      <b/>
      <sz val="15"/>
      <color indexed="54"/>
      <name val="Calibri"/>
      <family val="2"/>
    </font>
    <font>
      <b/>
      <sz val="13"/>
      <color indexed="54"/>
      <name val="Calibri"/>
      <family val="2"/>
    </font>
    <font>
      <b/>
      <sz val="11"/>
      <color indexed="54"/>
      <name val="Calibri"/>
      <family val="2"/>
    </font>
    <font>
      <sz val="12"/>
      <color indexed="62"/>
      <name val="Calibri"/>
      <family val="2"/>
    </font>
    <font>
      <b/>
      <sz val="12"/>
      <color indexed="63"/>
      <name val="Calibri"/>
      <family val="2"/>
    </font>
    <font>
      <b/>
      <sz val="12"/>
      <color indexed="52"/>
      <name val="Calibri"/>
      <family val="2"/>
    </font>
    <font>
      <b/>
      <sz val="12"/>
      <color indexed="9"/>
      <name val="Calibri"/>
      <family val="2"/>
    </font>
    <font>
      <sz val="12"/>
      <color indexed="52"/>
      <name val="Calibri"/>
      <family val="2"/>
    </font>
    <font>
      <b/>
      <sz val="12"/>
      <color indexed="8"/>
      <name val="Calibri"/>
      <family val="2"/>
    </font>
    <font>
      <sz val="12"/>
      <color indexed="17"/>
      <name val="Calibri"/>
      <family val="2"/>
    </font>
    <font>
      <sz val="12"/>
      <color indexed="14"/>
      <name val="Calibri"/>
      <family val="2"/>
    </font>
    <font>
      <sz val="12"/>
      <color indexed="60"/>
      <name val="Calibri"/>
      <family val="2"/>
    </font>
    <font>
      <sz val="12"/>
      <color indexed="9"/>
      <name val="Calibri"/>
      <family val="2"/>
    </font>
    <font>
      <sz val="12"/>
      <color indexed="8"/>
      <name val="Calibri"/>
      <family val="2"/>
    </font>
    <font>
      <b/>
      <sz val="28"/>
      <color indexed="8"/>
      <name val="Calibri"/>
      <family val="2"/>
    </font>
    <font>
      <b/>
      <sz val="20"/>
      <color indexed="8"/>
      <name val="Calibri"/>
      <family val="2"/>
    </font>
    <font>
      <b/>
      <sz val="18"/>
      <color indexed="8"/>
      <name val="Calibri"/>
      <family val="2"/>
    </font>
    <font>
      <sz val="14"/>
      <color indexed="8"/>
      <name val="Calibri"/>
      <family val="2"/>
    </font>
    <font>
      <b/>
      <sz val="10"/>
      <color indexed="8"/>
      <name val="Calibri"/>
      <family val="2"/>
    </font>
    <font>
      <b/>
      <sz val="12"/>
      <color indexed="8"/>
      <name val="Arial"/>
      <family val="2"/>
    </font>
    <font>
      <b/>
      <sz val="16"/>
      <color indexed="8"/>
      <name val="Calibri"/>
      <family val="2"/>
    </font>
    <font>
      <b/>
      <sz val="11"/>
      <color indexed="8"/>
      <name val="Calibri"/>
      <family val="2"/>
    </font>
    <font>
      <sz val="10"/>
      <name val="Calibri"/>
      <family val="2"/>
    </font>
    <font>
      <b/>
      <sz val="10"/>
      <name val="Calibri"/>
      <family val="2"/>
    </font>
    <font>
      <b/>
      <sz val="12"/>
      <name val="Calibri"/>
      <family val="2"/>
    </font>
    <font>
      <b/>
      <sz val="22"/>
      <name val="Calibri"/>
      <family val="2"/>
    </font>
    <font>
      <b/>
      <sz val="14"/>
      <color indexed="8"/>
      <name val="Calibri"/>
      <family val="2"/>
    </font>
    <font>
      <sz val="18"/>
      <color indexed="8"/>
      <name val="Calibri"/>
      <family val="2"/>
    </font>
    <font>
      <sz val="16"/>
      <color indexed="8"/>
      <name val="Calibr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u val="single"/>
      <sz val="11"/>
      <color theme="10"/>
      <name val="Calibri"/>
      <family val="2"/>
    </font>
    <font>
      <u val="single"/>
      <sz val="11"/>
      <color theme="11"/>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3"/>
      <color theme="3"/>
      <name val="Calibri"/>
      <family val="2"/>
    </font>
    <font>
      <b/>
      <sz val="12"/>
      <color theme="1"/>
      <name val="Calibri"/>
      <family val="2"/>
    </font>
    <font>
      <sz val="14"/>
      <color theme="1"/>
      <name val="Calibri"/>
      <family val="2"/>
    </font>
    <font>
      <sz val="10"/>
      <color theme="1"/>
      <name val="Calibri"/>
      <family val="2"/>
    </font>
    <font>
      <b/>
      <sz val="10"/>
      <color theme="1"/>
      <name val="Calibri"/>
      <family val="2"/>
    </font>
    <font>
      <b/>
      <sz val="11"/>
      <color theme="1"/>
      <name val="Calibri"/>
      <family val="2"/>
    </font>
    <font>
      <b/>
      <sz val="14"/>
      <color theme="1"/>
      <name val="Calibri"/>
      <family val="2"/>
    </font>
    <font>
      <sz val="16"/>
      <color theme="1"/>
      <name val="Calibri"/>
      <family val="2"/>
    </font>
    <font>
      <b/>
      <sz val="20"/>
      <color theme="1"/>
      <name val="Calibri"/>
      <family val="2"/>
    </font>
    <font>
      <b/>
      <sz val="18"/>
      <color theme="1"/>
      <name val="Calibri"/>
      <family val="2"/>
    </font>
    <font>
      <b/>
      <sz val="28"/>
      <color theme="1"/>
      <name val="Calibri"/>
      <family val="2"/>
    </font>
    <font>
      <sz val="18"/>
      <color theme="1"/>
      <name val="Calibri"/>
      <family val="2"/>
    </font>
    <font>
      <b/>
      <sz val="12"/>
      <color theme="1"/>
      <name val="Arial"/>
      <family val="2"/>
    </font>
    <font>
      <b/>
      <sz val="16"/>
      <color theme="1"/>
      <name val="Calibri"/>
      <family val="2"/>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bgColor indexed="64"/>
      </patternFill>
    </fill>
    <fill>
      <patternFill patternType="solid">
        <fgColor rgb="FFFF4747"/>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rgb="FFCCFFCC"/>
        <bgColor indexed="64"/>
      </patternFill>
    </fill>
    <fill>
      <patternFill patternType="solid">
        <fgColor rgb="FFFFFF99"/>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1"/>
        <bgColor indexed="64"/>
      </patternFill>
    </fill>
    <fill>
      <patternFill patternType="solid">
        <fgColor theme="2"/>
        <bgColor indexed="64"/>
      </patternFill>
    </fill>
    <fill>
      <patternFill patternType="solid">
        <fgColor rgb="FFFFFF00"/>
        <bgColor indexed="64"/>
      </patternFill>
    </fill>
    <fill>
      <patternFill patternType="solid">
        <fgColor rgb="FFFF3300"/>
        <bgColor indexed="64"/>
      </patternFill>
    </fill>
    <fill>
      <patternFill patternType="solid">
        <fgColor theme="2" tint="-0.09996999800205231"/>
        <bgColor indexed="64"/>
      </patternFill>
    </fill>
    <fill>
      <patternFill patternType="solid">
        <fgColor rgb="FF00B0F0"/>
        <bgColor indexed="64"/>
      </patternFill>
    </fill>
    <fill>
      <patternFill patternType="solid">
        <fgColor theme="4" tint="-0.24997000396251678"/>
        <bgColor indexed="64"/>
      </patternFill>
    </fill>
  </fills>
  <borders count="1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9" tint="-0.24997000396251678"/>
      </left>
      <right>
        <color indexed="63"/>
      </right>
      <top style="medium">
        <color theme="9" tint="-0.24997000396251678"/>
      </top>
      <bottom style="thin">
        <color rgb="FF00B0F0"/>
      </bottom>
    </border>
    <border>
      <left>
        <color indexed="63"/>
      </left>
      <right>
        <color indexed="63"/>
      </right>
      <top style="medium">
        <color theme="9" tint="-0.24997000396251678"/>
      </top>
      <bottom style="thin">
        <color rgb="FF00B0F0"/>
      </bottom>
    </border>
    <border>
      <left>
        <color indexed="63"/>
      </left>
      <right>
        <color indexed="63"/>
      </right>
      <top>
        <color indexed="63"/>
      </top>
      <bottom style="thin">
        <color rgb="FF00B050"/>
      </bottom>
    </border>
    <border>
      <left style="medium">
        <color theme="9" tint="-0.24997000396251678"/>
      </left>
      <right>
        <color indexed="63"/>
      </right>
      <top style="thin">
        <color rgb="FF00B0F0"/>
      </top>
      <bottom style="thin">
        <color rgb="FF00B0F0"/>
      </bottom>
    </border>
    <border>
      <left>
        <color indexed="63"/>
      </left>
      <right>
        <color indexed="63"/>
      </right>
      <top style="thin">
        <color rgb="FF00B0F0"/>
      </top>
      <bottom>
        <color indexed="63"/>
      </bottom>
    </border>
    <border>
      <left>
        <color indexed="63"/>
      </left>
      <right>
        <color indexed="63"/>
      </right>
      <top style="thin">
        <color rgb="FF00B050"/>
      </top>
      <bottom style="medium">
        <color rgb="FF00B050"/>
      </bottom>
    </border>
    <border>
      <left style="medium">
        <color theme="9" tint="-0.24997000396251678"/>
      </left>
      <right style="medium">
        <color theme="9" tint="-0.24997000396251678"/>
      </right>
      <top style="medium">
        <color theme="9" tint="-0.24997000396251678"/>
      </top>
      <bottom style="medium">
        <color theme="9" tint="-0.24997000396251678"/>
      </bottom>
    </border>
    <border>
      <left>
        <color indexed="63"/>
      </left>
      <right>
        <color indexed="63"/>
      </right>
      <top style="medium">
        <color theme="9" tint="-0.24997000396251678"/>
      </top>
      <bottom style="medium">
        <color theme="9" tint="-0.24997000396251678"/>
      </bottom>
    </border>
    <border>
      <left style="medium">
        <color rgb="FF00B0F0"/>
      </left>
      <right style="medium">
        <color theme="9" tint="-0.24997000396251678"/>
      </right>
      <top style="medium">
        <color theme="9" tint="-0.24997000396251678"/>
      </top>
      <bottom style="medium">
        <color theme="9" tint="-0.24997000396251678"/>
      </bottom>
    </border>
    <border>
      <left style="medium">
        <color theme="9" tint="-0.24997000396251678"/>
      </left>
      <right style="medium">
        <color theme="9" tint="-0.24997000396251678"/>
      </right>
      <top>
        <color indexed="63"/>
      </top>
      <bottom>
        <color indexed="63"/>
      </bottom>
    </border>
    <border>
      <left style="medium">
        <color rgb="FF00B0F0"/>
      </left>
      <right style="medium">
        <color theme="9" tint="-0.24997000396251678"/>
      </right>
      <top>
        <color indexed="63"/>
      </top>
      <bottom>
        <color indexed="63"/>
      </bottom>
    </border>
    <border>
      <left>
        <color indexed="63"/>
      </left>
      <right>
        <color indexed="63"/>
      </right>
      <top style="thin">
        <color rgb="FF00B050"/>
      </top>
      <bottom style="thin">
        <color rgb="FF00B050"/>
      </bottom>
    </border>
    <border>
      <left style="medium">
        <color theme="9" tint="-0.24997000396251678"/>
      </left>
      <right>
        <color indexed="63"/>
      </right>
      <top style="thin">
        <color rgb="FF00B0F0"/>
      </top>
      <bottom style="medium">
        <color theme="9" tint="-0.24997000396251678"/>
      </bottom>
    </border>
    <border>
      <left>
        <color indexed="63"/>
      </left>
      <right>
        <color indexed="63"/>
      </right>
      <top style="thin">
        <color rgb="FF00B050"/>
      </top>
      <bottom style="medium">
        <color theme="9"/>
      </bottom>
    </border>
    <border>
      <left style="medium"/>
      <right style="thin"/>
      <top>
        <color indexed="63"/>
      </top>
      <bottom style="thin"/>
    </border>
    <border>
      <left style="medium"/>
      <right style="medium"/>
      <top style="medium"/>
      <bottom style="medium"/>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color indexed="63"/>
      </left>
      <right>
        <color indexed="63"/>
      </right>
      <top style="thin">
        <color rgb="FF00B050"/>
      </top>
      <bottom>
        <color indexed="63"/>
      </bottom>
    </border>
    <border>
      <left style="medium">
        <color rgb="FF00B050"/>
      </left>
      <right style="medium">
        <color theme="9"/>
      </right>
      <top style="medium">
        <color theme="9" tint="-0.24997000396251678"/>
      </top>
      <bottom style="medium">
        <color theme="9" tint="-0.24997000396251678"/>
      </bottom>
    </border>
    <border>
      <left style="medium">
        <color rgb="FF00B050"/>
      </left>
      <right style="medium">
        <color rgb="FF00B050"/>
      </right>
      <top style="medium">
        <color theme="9" tint="-0.24997000396251678"/>
      </top>
      <bottom style="medium">
        <color theme="9" tint="-0.24997000396251678"/>
      </bottom>
    </border>
    <border>
      <left style="medium">
        <color rgb="FF00B050"/>
      </left>
      <right style="medium">
        <color theme="9"/>
      </right>
      <top>
        <color indexed="63"/>
      </top>
      <bottom>
        <color indexed="63"/>
      </bottom>
    </border>
    <border>
      <left style="medium">
        <color rgb="FF00B050"/>
      </left>
      <right style="medium">
        <color rgb="FF00B050"/>
      </right>
      <top>
        <color indexed="63"/>
      </top>
      <bottom>
        <color indexed="63"/>
      </bottom>
    </border>
    <border>
      <left>
        <color indexed="63"/>
      </left>
      <right>
        <color indexed="63"/>
      </right>
      <top>
        <color indexed="63"/>
      </top>
      <bottom style="medium"/>
    </border>
    <border>
      <left style="medium">
        <color theme="8" tint="-0.24997000396251678"/>
      </left>
      <right style="medium">
        <color theme="8" tint="-0.24997000396251678"/>
      </right>
      <top style="medium">
        <color theme="8" tint="-0.24997000396251678"/>
      </top>
      <bottom style="medium">
        <color theme="8" tint="-0.24997000396251678"/>
      </bottom>
    </border>
    <border>
      <left>
        <color indexed="63"/>
      </left>
      <right>
        <color indexed="63"/>
      </right>
      <top style="medium"/>
      <bottom style="thin"/>
    </border>
    <border>
      <left>
        <color indexed="63"/>
      </left>
      <right style="thin"/>
      <top style="medium">
        <color theme="9" tint="-0.24997000396251678"/>
      </top>
      <bottom style="medium">
        <color theme="9" tint="-0.24997000396251678"/>
      </bottom>
    </border>
    <border>
      <left style="thin"/>
      <right style="medium">
        <color theme="9" tint="-0.24997000396251678"/>
      </right>
      <top>
        <color indexed="63"/>
      </top>
      <bottom style="medium">
        <color theme="9" tint="-0.24997000396251678"/>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style="medium">
        <color theme="9" tint="-0.24997000396251678"/>
      </left>
      <right style="medium">
        <color theme="9" tint="-0.24997000396251678"/>
      </right>
      <top style="medium">
        <color theme="9" tint="-0.24997000396251678"/>
      </top>
      <bottom>
        <color indexed="63"/>
      </bottom>
    </border>
    <border>
      <left>
        <color indexed="63"/>
      </left>
      <right>
        <color indexed="63"/>
      </right>
      <top style="thin"/>
      <bottom>
        <color indexed="63"/>
      </bottom>
    </border>
    <border>
      <left>
        <color indexed="63"/>
      </left>
      <right>
        <color indexed="63"/>
      </right>
      <top style="thin"/>
      <bottom style="medium"/>
    </border>
    <border>
      <left style="medium">
        <color theme="9" tint="-0.24997000396251678"/>
      </left>
      <right style="medium">
        <color theme="9" tint="-0.24997000396251678"/>
      </right>
      <top>
        <color indexed="63"/>
      </top>
      <bottom style="medium">
        <color theme="9" tint="-0.24997000396251678"/>
      </bottom>
    </border>
    <border>
      <left style="medium">
        <color theme="8" tint="-0.24997000396251678"/>
      </left>
      <right style="medium">
        <color theme="8" tint="-0.24997000396251678"/>
      </right>
      <top style="medium">
        <color theme="8" tint="-0.24997000396251678"/>
      </top>
      <bottom>
        <color indexed="63"/>
      </bottom>
    </border>
    <border>
      <left>
        <color indexed="63"/>
      </left>
      <right>
        <color indexed="63"/>
      </right>
      <top style="medium"/>
      <bottom>
        <color indexed="63"/>
      </bottom>
    </border>
    <border>
      <left>
        <color indexed="63"/>
      </left>
      <right>
        <color indexed="63"/>
      </right>
      <top style="medium">
        <color theme="8" tint="-0.24997000396251678"/>
      </top>
      <bottom style="medium">
        <color theme="8" tint="-0.24997000396251678"/>
      </bottom>
    </border>
    <border>
      <left style="medium">
        <color theme="8" tint="-0.24997000396251678"/>
      </left>
      <right style="medium">
        <color theme="8" tint="-0.24997000396251678"/>
      </right>
      <top>
        <color indexed="63"/>
      </top>
      <bottom>
        <color indexed="63"/>
      </bottom>
    </border>
    <border>
      <left>
        <color indexed="63"/>
      </left>
      <right>
        <color indexed="63"/>
      </right>
      <top>
        <color indexed="63"/>
      </top>
      <bottom style="medium">
        <color theme="8" tint="-0.24997000396251678"/>
      </bottom>
    </border>
    <border>
      <left style="medium">
        <color theme="8" tint="-0.24997000396251678"/>
      </left>
      <right>
        <color indexed="63"/>
      </right>
      <top style="medium">
        <color theme="8" tint="-0.24997000396251678"/>
      </top>
      <bottom style="medium">
        <color theme="8" tint="-0.24997000396251678"/>
      </bottom>
    </border>
    <border>
      <left style="thin"/>
      <right style="medium">
        <color theme="7" tint="-0.4999699890613556"/>
      </right>
      <top style="medium">
        <color theme="7" tint="-0.4999699890613556"/>
      </top>
      <bottom style="medium">
        <color theme="7" tint="-0.4999699890613556"/>
      </bottom>
    </border>
    <border>
      <left style="medium">
        <color theme="8" tint="-0.24997000396251678"/>
      </left>
      <right>
        <color indexed="63"/>
      </right>
      <top>
        <color indexed="63"/>
      </top>
      <bottom>
        <color indexed="63"/>
      </bottom>
    </border>
    <border>
      <left style="thin"/>
      <right style="thin"/>
      <top style="medium">
        <color theme="7" tint="-0.4999699890613556"/>
      </top>
      <bottom style="medium">
        <color theme="7" tint="-0.4999699890613556"/>
      </bottom>
    </border>
    <border>
      <left style="thin"/>
      <right style="thin"/>
      <top style="medium"/>
      <bottom style="thin"/>
    </border>
    <border>
      <left style="thin"/>
      <right style="thin"/>
      <top style="medium">
        <color theme="8" tint="-0.24997000396251678"/>
      </top>
      <bottom style="thin"/>
    </border>
    <border>
      <left style="thin"/>
      <right>
        <color indexed="63"/>
      </right>
      <top style="thin"/>
      <bottom style="thin"/>
    </border>
    <border>
      <left style="medium">
        <color theme="7" tint="-0.4999699890613556"/>
      </left>
      <right style="medium">
        <color theme="7" tint="-0.4999699890613556"/>
      </right>
      <top style="medium">
        <color theme="7" tint="-0.4999699890613556"/>
      </top>
      <bottom style="medium">
        <color theme="7" tint="-0.4999699890613556"/>
      </bottom>
    </border>
    <border>
      <left>
        <color indexed="63"/>
      </left>
      <right style="medium">
        <color rgb="FFC00000"/>
      </right>
      <top style="medium">
        <color rgb="FFC00000"/>
      </top>
      <bottom style="medium">
        <color rgb="FFC00000"/>
      </bottom>
    </border>
    <border>
      <left>
        <color indexed="63"/>
      </left>
      <right style="thin"/>
      <top style="thin"/>
      <bottom>
        <color indexed="63"/>
      </bottom>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color rgb="FF00B0F0"/>
      </bottom>
    </border>
    <border>
      <left style="medium"/>
      <right style="medium"/>
      <top style="thin">
        <color rgb="FF00B0F0"/>
      </top>
      <bottom style="medium"/>
    </border>
    <border>
      <left style="medium"/>
      <right style="medium"/>
      <top>
        <color indexed="63"/>
      </top>
      <bottom style="medium"/>
    </border>
    <border>
      <left>
        <color indexed="63"/>
      </left>
      <right style="thin"/>
      <top style="thin"/>
      <bottom style="thin"/>
    </border>
    <border>
      <left style="medium"/>
      <right style="medium"/>
      <top style="medium"/>
      <bottom>
        <color indexed="63"/>
      </bottom>
    </border>
    <border>
      <left style="medium"/>
      <right>
        <color indexed="63"/>
      </right>
      <top style="medium"/>
      <bottom style="thin"/>
    </border>
    <border>
      <left style="medium"/>
      <right>
        <color indexed="63"/>
      </right>
      <top style="thin"/>
      <bottom style="medium"/>
    </border>
    <border>
      <left style="medium"/>
      <right>
        <color indexed="63"/>
      </right>
      <top style="thin"/>
      <bottom>
        <color indexed="63"/>
      </bottom>
    </border>
    <border>
      <left style="medium"/>
      <right style="medium"/>
      <top style="thin"/>
      <bottom>
        <color indexed="63"/>
      </botto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thin">
        <color rgb="FF00B050"/>
      </bottom>
    </border>
    <border>
      <left style="medium"/>
      <right style="medium"/>
      <top style="thin">
        <color rgb="FF00B050"/>
      </top>
      <bottom style="medium"/>
    </border>
    <border>
      <left style="medium"/>
      <right style="medium"/>
      <top>
        <color indexed="63"/>
      </top>
      <bottom>
        <color indexed="63"/>
      </bottom>
    </border>
    <border>
      <left style="medium"/>
      <right style="thin">
        <color rgb="FF00B0F0"/>
      </right>
      <top style="medium"/>
      <bottom style="thin">
        <color rgb="FF00B0F0"/>
      </bottom>
    </border>
    <border>
      <left style="thin">
        <color rgb="FF00B0F0"/>
      </left>
      <right style="thin">
        <color rgb="FF00B0F0"/>
      </right>
      <top style="medium"/>
      <bottom style="thin">
        <color rgb="FF00B0F0"/>
      </bottom>
    </border>
    <border>
      <left style="thin">
        <color rgb="FF00B0F0"/>
      </left>
      <right style="medium"/>
      <top style="medium"/>
      <bottom style="thin">
        <color rgb="FF00B0F0"/>
      </bottom>
    </border>
    <border>
      <left style="medium"/>
      <right style="thin">
        <color rgb="FF00B0F0"/>
      </right>
      <top style="thin">
        <color rgb="FF00B0F0"/>
      </top>
      <bottom style="medium"/>
    </border>
    <border>
      <left style="thin">
        <color rgb="FF00B0F0"/>
      </left>
      <right style="thin">
        <color rgb="FF00B0F0"/>
      </right>
      <top style="thin">
        <color rgb="FF00B0F0"/>
      </top>
      <bottom style="medium"/>
    </border>
    <border>
      <left style="thin">
        <color rgb="FF00B0F0"/>
      </left>
      <right style="medium"/>
      <top style="thin">
        <color rgb="FF00B0F0"/>
      </top>
      <bottom style="medium"/>
    </border>
    <border>
      <left>
        <color indexed="63"/>
      </left>
      <right style="thin"/>
      <top>
        <color indexed="63"/>
      </top>
      <bottom>
        <color indexed="63"/>
      </bottom>
    </border>
    <border>
      <left style="medium">
        <color theme="8" tint="-0.24997000396251678"/>
      </left>
      <right>
        <color indexed="63"/>
      </right>
      <top>
        <color indexed="63"/>
      </top>
      <bottom style="medium">
        <color theme="8" tint="-0.24997000396251678"/>
      </bottom>
    </border>
    <border>
      <left style="medium">
        <color theme="7" tint="-0.4999699890613556"/>
      </left>
      <right>
        <color indexed="63"/>
      </right>
      <top style="medium">
        <color theme="7" tint="-0.4999699890613556"/>
      </top>
      <bottom>
        <color indexed="63"/>
      </bottom>
    </border>
    <border>
      <left>
        <color indexed="63"/>
      </left>
      <right>
        <color indexed="63"/>
      </right>
      <top style="medium">
        <color theme="7" tint="-0.4999699890613556"/>
      </top>
      <bottom>
        <color indexed="63"/>
      </bottom>
    </border>
    <border>
      <left style="medium">
        <color theme="9" tint="-0.24997000396251678"/>
      </left>
      <right>
        <color indexed="63"/>
      </right>
      <top style="medium">
        <color theme="9" tint="-0.24997000396251678"/>
      </top>
      <bottom style="medium">
        <color theme="9" tint="-0.24997000396251678"/>
      </bottom>
    </border>
    <border>
      <left>
        <color indexed="63"/>
      </left>
      <right style="medium">
        <color theme="9" tint="-0.24997000396251678"/>
      </right>
      <top style="medium">
        <color theme="9" tint="-0.24997000396251678"/>
      </top>
      <bottom style="medium">
        <color theme="9" tint="-0.24997000396251678"/>
      </bottom>
    </border>
    <border>
      <left>
        <color indexed="63"/>
      </left>
      <right style="medium">
        <color theme="8" tint="-0.24997000396251678"/>
      </right>
      <top style="medium">
        <color theme="8" tint="-0.24997000396251678"/>
      </top>
      <bottom style="medium">
        <color theme="8" tint="-0.24997000396251678"/>
      </bottom>
    </border>
    <border>
      <left>
        <color indexed="63"/>
      </left>
      <right style="medium">
        <color theme="8" tint="-0.24997000396251678"/>
      </right>
      <top>
        <color indexed="63"/>
      </top>
      <bottom style="medium">
        <color theme="8" tint="-0.24997000396251678"/>
      </bottom>
    </border>
    <border>
      <left style="medium">
        <color theme="9" tint="-0.24997000396251678"/>
      </left>
      <right style="medium">
        <color theme="9" tint="-0.24997000396251678"/>
      </right>
      <top style="medium">
        <color theme="9" tint="-0.24997000396251678"/>
      </top>
      <bottom style="thin">
        <color rgb="FF00B0F0"/>
      </bottom>
    </border>
    <border>
      <left style="medium">
        <color theme="9" tint="-0.24997000396251678"/>
      </left>
      <right style="medium">
        <color theme="9" tint="-0.24997000396251678"/>
      </right>
      <top style="thin">
        <color rgb="FF00B0F0"/>
      </top>
      <bottom>
        <color indexed="63"/>
      </bottom>
    </border>
    <border>
      <left style="medium">
        <color rgb="FF00B0F0"/>
      </left>
      <right style="medium">
        <color theme="9" tint="-0.24997000396251678"/>
      </right>
      <top style="medium">
        <color theme="9" tint="-0.24997000396251678"/>
      </top>
      <bottom style="thin">
        <color rgb="FF00B0F0"/>
      </bottom>
    </border>
    <border>
      <left style="medium">
        <color rgb="FF00B0F0"/>
      </left>
      <right style="medium">
        <color theme="9" tint="-0.24997000396251678"/>
      </right>
      <top style="thin">
        <color rgb="FF00B0F0"/>
      </top>
      <bottom>
        <color indexed="63"/>
      </bottom>
    </border>
    <border>
      <left style="medium">
        <color theme="9" tint="-0.24997000396251678"/>
      </left>
      <right style="medium">
        <color theme="9" tint="-0.24997000396251678"/>
      </right>
      <top style="medium">
        <color theme="9" tint="-0.24997000396251678"/>
      </top>
      <bottom style="thin">
        <color rgb="FF00B050"/>
      </bottom>
    </border>
    <border>
      <left style="medium">
        <color theme="9" tint="-0.24997000396251678"/>
      </left>
      <right style="medium">
        <color theme="9" tint="-0.24997000396251678"/>
      </right>
      <top style="thin">
        <color rgb="FF00B050"/>
      </top>
      <bottom>
        <color indexed="63"/>
      </bottom>
    </border>
    <border>
      <left style="medium">
        <color theme="9" tint="-0.24997000396251678"/>
      </left>
      <right style="medium">
        <color theme="9" tint="-0.24997000396251678"/>
      </right>
      <top>
        <color indexed="63"/>
      </top>
      <bottom style="thin">
        <color rgb="FF00B050"/>
      </bottom>
    </border>
    <border>
      <left style="medium">
        <color theme="9" tint="-0.24997000396251678"/>
      </left>
      <right>
        <color indexed="63"/>
      </right>
      <top style="medium">
        <color theme="9" tint="-0.24997000396251678"/>
      </top>
      <bottom>
        <color indexed="63"/>
      </bottom>
    </border>
    <border>
      <left style="medium">
        <color theme="9" tint="-0.24997000396251678"/>
      </left>
      <right>
        <color indexed="63"/>
      </right>
      <top>
        <color indexed="63"/>
      </top>
      <bottom style="medium">
        <color theme="9" tint="-0.24997000396251678"/>
      </bottom>
    </border>
    <border>
      <left style="medium">
        <color theme="8" tint="-0.24997000396251678"/>
      </left>
      <right style="medium">
        <color theme="8" tint="-0.24997000396251678"/>
      </right>
      <top>
        <color indexed="63"/>
      </top>
      <bottom style="medium">
        <color theme="8" tint="-0.24997000396251678"/>
      </bottom>
    </border>
    <border>
      <left style="medium">
        <color theme="7" tint="-0.4999699890613556"/>
      </left>
      <right>
        <color indexed="63"/>
      </right>
      <top>
        <color indexed="63"/>
      </top>
      <bottom>
        <color indexed="63"/>
      </bottom>
    </border>
    <border>
      <left style="medium">
        <color theme="7" tint="-0.4999699890613556"/>
      </left>
      <right>
        <color indexed="63"/>
      </right>
      <top>
        <color indexed="63"/>
      </top>
      <bottom style="medium">
        <color theme="7" tint="-0.4999699890613556"/>
      </bottom>
    </border>
    <border>
      <left style="medium">
        <color theme="7" tint="-0.4999699890613556"/>
      </left>
      <right style="medium">
        <color theme="7" tint="-0.4999699890613556"/>
      </right>
      <top>
        <color indexed="63"/>
      </top>
      <bottom>
        <color indexed="63"/>
      </bottom>
    </border>
    <border>
      <left style="medium">
        <color theme="7" tint="-0.4999699890613556"/>
      </left>
      <right style="medium">
        <color theme="7" tint="-0.4999699890613556"/>
      </right>
      <top>
        <color indexed="63"/>
      </top>
      <bottom style="medium">
        <color theme="7" tint="-0.4999699890613556"/>
      </bottom>
    </border>
    <border>
      <left>
        <color indexed="63"/>
      </left>
      <right>
        <color indexed="63"/>
      </right>
      <top>
        <color indexed="63"/>
      </top>
      <bottom style="medium">
        <color rgb="FFC00000"/>
      </bottom>
    </border>
    <border>
      <left>
        <color indexed="63"/>
      </left>
      <right>
        <color indexed="63"/>
      </right>
      <top style="medium">
        <color rgb="FFC00000"/>
      </top>
      <bottom style="thin"/>
    </border>
    <border>
      <left>
        <color indexed="63"/>
      </left>
      <right>
        <color indexed="63"/>
      </right>
      <top style="thin"/>
      <bottom style="medium">
        <color rgb="FFC00000"/>
      </bottom>
    </border>
    <border>
      <left>
        <color indexed="63"/>
      </left>
      <right>
        <color indexed="63"/>
      </right>
      <top style="medium">
        <color theme="9" tint="-0.24997000396251678"/>
      </top>
      <bottom>
        <color indexed="63"/>
      </bottom>
    </border>
    <border>
      <left>
        <color indexed="63"/>
      </left>
      <right>
        <color indexed="63"/>
      </right>
      <top>
        <color indexed="63"/>
      </top>
      <bottom style="medium">
        <color theme="9" tint="-0.24997000396251678"/>
      </bottom>
    </border>
    <border>
      <left style="medium">
        <color theme="8" tint="-0.24997000396251678"/>
      </left>
      <right>
        <color indexed="63"/>
      </right>
      <top style="medium">
        <color theme="8" tint="-0.24997000396251678"/>
      </top>
      <bottom>
        <color indexed="63"/>
      </bottom>
    </border>
    <border>
      <left>
        <color indexed="63"/>
      </left>
      <right>
        <color indexed="63"/>
      </right>
      <top style="medium">
        <color theme="8" tint="-0.24997000396251678"/>
      </top>
      <bottom>
        <color indexed="63"/>
      </bottom>
    </border>
    <border>
      <left>
        <color indexed="63"/>
      </left>
      <right style="medium">
        <color theme="8" tint="-0.24997000396251678"/>
      </right>
      <top style="medium">
        <color theme="8" tint="-0.24997000396251678"/>
      </top>
      <bottom>
        <color indexed="63"/>
      </bottom>
    </border>
    <border>
      <left>
        <color indexed="63"/>
      </left>
      <right style="medium">
        <color theme="8" tint="-0.24997000396251678"/>
      </right>
      <top>
        <color indexed="63"/>
      </top>
      <bottom>
        <color indexed="63"/>
      </bottom>
    </border>
    <border>
      <left>
        <color indexed="63"/>
      </left>
      <right>
        <color indexed="63"/>
      </right>
      <top>
        <color indexed="63"/>
      </top>
      <bottom style="medium">
        <color theme="7" tint="-0.4999699890613556"/>
      </bottom>
    </border>
    <border>
      <left style="medium">
        <color theme="9" tint="-0.24997000396251678"/>
      </left>
      <right style="thin">
        <color rgb="FF00B0F0"/>
      </right>
      <top style="medium">
        <color theme="9" tint="-0.24997000396251678"/>
      </top>
      <bottom style="thin">
        <color rgb="FF00B0F0"/>
      </bottom>
    </border>
    <border>
      <left style="thin">
        <color rgb="FF00B0F0"/>
      </left>
      <right style="thin">
        <color rgb="FF00B0F0"/>
      </right>
      <top style="medium">
        <color theme="9" tint="-0.24997000396251678"/>
      </top>
      <bottom style="thin">
        <color rgb="FF00B0F0"/>
      </bottom>
    </border>
    <border>
      <left style="thin">
        <color rgb="FF00B0F0"/>
      </left>
      <right style="medium">
        <color theme="9" tint="-0.24997000396251678"/>
      </right>
      <top style="medium">
        <color theme="9" tint="-0.24997000396251678"/>
      </top>
      <bottom style="thin">
        <color rgb="FF00B0F0"/>
      </bottom>
    </border>
    <border>
      <left style="medium">
        <color theme="9" tint="-0.24997000396251678"/>
      </left>
      <right style="thin">
        <color rgb="FF00B0F0"/>
      </right>
      <top style="thin">
        <color rgb="FF00B0F0"/>
      </top>
      <bottom style="medium">
        <color theme="9" tint="-0.24997000396251678"/>
      </bottom>
    </border>
    <border>
      <left style="thin">
        <color rgb="FF00B0F0"/>
      </left>
      <right style="thin">
        <color rgb="FF00B0F0"/>
      </right>
      <top style="thin">
        <color rgb="FF00B0F0"/>
      </top>
      <bottom style="medium">
        <color theme="9" tint="-0.24997000396251678"/>
      </bottom>
    </border>
    <border>
      <left style="thin">
        <color rgb="FF00B0F0"/>
      </left>
      <right style="medium">
        <color theme="9" tint="-0.24997000396251678"/>
      </right>
      <top style="thin">
        <color rgb="FF00B0F0"/>
      </top>
      <bottom style="medium">
        <color theme="9" tint="-0.2499700039625167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5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465">
    <xf numFmtId="0" fontId="0" fillId="0" borderId="0" xfId="0" applyFont="1" applyAlignment="1">
      <alignment/>
    </xf>
    <xf numFmtId="0" fontId="0" fillId="19" borderId="10" xfId="0" applyFill="1" applyBorder="1" applyAlignment="1">
      <alignment horizontal="center" vertical="center"/>
    </xf>
    <xf numFmtId="0" fontId="62" fillId="19" borderId="11" xfId="0" applyFont="1" applyFill="1" applyBorder="1" applyAlignment="1">
      <alignment horizontal="center" vertical="center" wrapText="1"/>
    </xf>
    <xf numFmtId="0" fontId="62" fillId="7" borderId="12" xfId="0" applyFont="1" applyFill="1" applyBorder="1" applyAlignment="1">
      <alignment horizontal="center" vertical="center" wrapText="1"/>
    </xf>
    <xf numFmtId="0" fontId="0" fillId="19" borderId="13" xfId="0" applyFill="1" applyBorder="1" applyAlignment="1">
      <alignment horizontal="center" vertical="center"/>
    </xf>
    <xf numFmtId="0" fontId="62" fillId="19" borderId="14" xfId="0" applyFont="1" applyFill="1" applyBorder="1" applyAlignment="1">
      <alignment horizontal="center" vertical="center" wrapText="1"/>
    </xf>
    <xf numFmtId="0" fontId="62" fillId="7" borderId="15" xfId="0" applyFont="1" applyFill="1" applyBorder="1" applyAlignment="1">
      <alignment horizontal="center" vertical="center" wrapText="1"/>
    </xf>
    <xf numFmtId="0" fontId="0" fillId="19" borderId="13" xfId="0" applyFill="1" applyBorder="1" applyAlignment="1">
      <alignment horizontal="center" vertical="center" wrapText="1"/>
    </xf>
    <xf numFmtId="0" fontId="0" fillId="19" borderId="16" xfId="0" applyFill="1" applyBorder="1" applyAlignment="1">
      <alignment horizontal="center" vertical="center" wrapText="1"/>
    </xf>
    <xf numFmtId="0" fontId="0" fillId="19" borderId="17" xfId="0" applyFill="1" applyBorder="1" applyAlignment="1">
      <alignment horizontal="center" vertical="center" wrapText="1"/>
    </xf>
    <xf numFmtId="0" fontId="0" fillId="33" borderId="18" xfId="0" applyFill="1" applyBorder="1" applyAlignment="1">
      <alignment horizontal="center" vertical="center"/>
    </xf>
    <xf numFmtId="0" fontId="0" fillId="7" borderId="12" xfId="0" applyFill="1" applyBorder="1" applyAlignment="1">
      <alignment horizontal="center" vertical="center"/>
    </xf>
    <xf numFmtId="0" fontId="0" fillId="7" borderId="16" xfId="0" applyFill="1" applyBorder="1" applyAlignment="1">
      <alignment horizontal="center" vertical="center"/>
    </xf>
    <xf numFmtId="0" fontId="0" fillId="19" borderId="19" xfId="0" applyFill="1" applyBorder="1" applyAlignment="1">
      <alignment horizontal="center" vertical="center" wrapText="1"/>
    </xf>
    <xf numFmtId="0" fontId="0" fillId="19" borderId="0" xfId="0" applyFill="1" applyBorder="1" applyAlignment="1">
      <alignment horizontal="center" vertical="center" wrapText="1"/>
    </xf>
    <xf numFmtId="0" fontId="0" fillId="19" borderId="19" xfId="0" applyFill="1" applyBorder="1" applyAlignment="1">
      <alignment horizontal="center" vertical="center"/>
    </xf>
    <xf numFmtId="0" fontId="0" fillId="19" borderId="0" xfId="0" applyFill="1" applyBorder="1" applyAlignment="1">
      <alignment horizontal="center" vertical="center"/>
    </xf>
    <xf numFmtId="0" fontId="0" fillId="33" borderId="20" xfId="0" applyFill="1" applyBorder="1" applyAlignment="1">
      <alignment horizontal="center" vertical="center"/>
    </xf>
    <xf numFmtId="0" fontId="0" fillId="7" borderId="21" xfId="0" applyFill="1" applyBorder="1" applyAlignment="1">
      <alignment horizontal="center" vertical="center"/>
    </xf>
    <xf numFmtId="0" fontId="0" fillId="7" borderId="19" xfId="0" applyFill="1" applyBorder="1" applyAlignment="1">
      <alignment horizontal="center" vertical="center"/>
    </xf>
    <xf numFmtId="0" fontId="0" fillId="19" borderId="16" xfId="0" applyFill="1" applyBorder="1" applyAlignment="1">
      <alignment horizontal="center" vertical="center"/>
    </xf>
    <xf numFmtId="0" fontId="0" fillId="19" borderId="17" xfId="0" applyFill="1" applyBorder="1" applyAlignment="1">
      <alignment horizontal="center" vertical="center"/>
    </xf>
    <xf numFmtId="0" fontId="0" fillId="19" borderId="22" xfId="0" applyFill="1" applyBorder="1" applyAlignment="1">
      <alignment horizontal="center" vertical="center" wrapText="1"/>
    </xf>
    <xf numFmtId="0" fontId="0" fillId="7" borderId="23" xfId="0" applyFill="1"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0" xfId="0" applyBorder="1" applyAlignment="1">
      <alignment horizontal="center" vertical="center" wrapText="1"/>
    </xf>
    <xf numFmtId="0" fontId="0" fillId="33" borderId="26" xfId="0" applyFill="1" applyBorder="1" applyAlignment="1">
      <alignment horizontal="center" vertical="center" wrapText="1"/>
    </xf>
    <xf numFmtId="0" fontId="0" fillId="34" borderId="26" xfId="0" applyFill="1" applyBorder="1" applyAlignment="1">
      <alignment horizontal="center" vertical="center" wrapText="1"/>
    </xf>
    <xf numFmtId="0" fontId="0" fillId="0" borderId="27" xfId="0" applyBorder="1" applyAlignment="1">
      <alignment horizontal="center" vertical="center" wrapText="1"/>
    </xf>
    <xf numFmtId="0" fontId="0" fillId="33" borderId="28" xfId="0" applyFill="1" applyBorder="1" applyAlignment="1">
      <alignment horizontal="center" vertical="center" wrapText="1"/>
    </xf>
    <xf numFmtId="0" fontId="0" fillId="34" borderId="28" xfId="0" applyFill="1" applyBorder="1" applyAlignment="1">
      <alignment horizontal="center" vertical="center" wrapText="1"/>
    </xf>
    <xf numFmtId="0" fontId="0" fillId="0" borderId="0" xfId="0" applyAlignment="1">
      <alignment horizontal="center" vertical="center"/>
    </xf>
    <xf numFmtId="0" fontId="0" fillId="34" borderId="0" xfId="0" applyFill="1" applyAlignment="1">
      <alignment horizontal="center" vertical="center"/>
    </xf>
    <xf numFmtId="0" fontId="0" fillId="7" borderId="0" xfId="0" applyFill="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62" fillId="7" borderId="30" xfId="0" applyFont="1" applyFill="1" applyBorder="1" applyAlignment="1">
      <alignment horizontal="center" vertical="center" wrapText="1"/>
    </xf>
    <xf numFmtId="0" fontId="0" fillId="7" borderId="17" xfId="0" applyFill="1" applyBorder="1" applyAlignment="1">
      <alignment horizontal="center" vertical="center"/>
    </xf>
    <xf numFmtId="0" fontId="0" fillId="33" borderId="31" xfId="0" applyFill="1" applyBorder="1" applyAlignment="1">
      <alignment horizontal="center" vertical="center"/>
    </xf>
    <xf numFmtId="0" fontId="0" fillId="33" borderId="16" xfId="0" applyFill="1" applyBorder="1" applyAlignment="1">
      <alignment horizontal="center" vertical="center"/>
    </xf>
    <xf numFmtId="0" fontId="0" fillId="33" borderId="32" xfId="0" applyFill="1" applyBorder="1" applyAlignment="1">
      <alignment horizontal="center" vertical="center"/>
    </xf>
    <xf numFmtId="0" fontId="0" fillId="7" borderId="16" xfId="0" applyFill="1" applyBorder="1" applyAlignment="1">
      <alignment horizontal="center" vertical="center" wrapText="1"/>
    </xf>
    <xf numFmtId="0" fontId="0" fillId="7" borderId="0" xfId="0" applyFill="1" applyBorder="1" applyAlignment="1">
      <alignment horizontal="center" vertical="center"/>
    </xf>
    <xf numFmtId="0" fontId="0" fillId="33" borderId="33" xfId="0" applyFill="1" applyBorder="1" applyAlignment="1">
      <alignment horizontal="center" vertical="center"/>
    </xf>
    <xf numFmtId="0" fontId="0" fillId="33" borderId="19" xfId="0" applyFill="1" applyBorder="1" applyAlignment="1">
      <alignment horizontal="center" vertical="center"/>
    </xf>
    <xf numFmtId="0" fontId="0" fillId="33" borderId="34" xfId="0" applyFill="1" applyBorder="1" applyAlignment="1">
      <alignment horizontal="center" vertical="center"/>
    </xf>
    <xf numFmtId="0" fontId="0" fillId="7" borderId="19" xfId="0" applyFill="1" applyBorder="1" applyAlignment="1">
      <alignment horizontal="center" vertical="center" wrapText="1"/>
    </xf>
    <xf numFmtId="0" fontId="1" fillId="33" borderId="34"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 fillId="33" borderId="26"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0" fillId="0" borderId="26" xfId="0" applyBorder="1" applyAlignment="1">
      <alignment horizontal="center" vertical="center" wrapText="1"/>
    </xf>
    <xf numFmtId="0" fontId="1" fillId="33" borderId="28" xfId="0" applyFont="1" applyFill="1" applyBorder="1" applyAlignment="1">
      <alignment horizontal="center" vertical="center" wrapText="1"/>
    </xf>
    <xf numFmtId="0" fontId="62" fillId="19" borderId="0" xfId="0" applyFont="1" applyFill="1" applyBorder="1" applyAlignment="1">
      <alignment horizontal="center" vertical="center" wrapText="1"/>
    </xf>
    <xf numFmtId="0" fontId="62" fillId="19" borderId="35" xfId="0" applyFont="1" applyFill="1" applyBorder="1" applyAlignment="1">
      <alignment horizontal="center" vertical="center" wrapText="1"/>
    </xf>
    <xf numFmtId="0" fontId="62" fillId="2" borderId="36" xfId="0" applyFont="1" applyFill="1" applyBorder="1" applyAlignment="1">
      <alignment horizontal="center" vertical="center" wrapText="1"/>
    </xf>
    <xf numFmtId="0" fontId="0" fillId="19" borderId="37" xfId="0" applyFill="1" applyBorder="1" applyAlignment="1">
      <alignment horizontal="center" vertical="center" wrapText="1"/>
    </xf>
    <xf numFmtId="0" fontId="0" fillId="33" borderId="16" xfId="0" applyFill="1" applyBorder="1" applyAlignment="1">
      <alignment horizontal="center" vertical="center" wrapText="1"/>
    </xf>
    <xf numFmtId="0" fontId="0" fillId="19" borderId="38" xfId="0" applyFill="1" applyBorder="1" applyAlignment="1">
      <alignment horizontal="center" vertical="center" wrapText="1"/>
    </xf>
    <xf numFmtId="0" fontId="0" fillId="33" borderId="39" xfId="0" applyFill="1" applyBorder="1" applyAlignment="1">
      <alignment horizontal="center" vertical="center" wrapText="1"/>
    </xf>
    <xf numFmtId="0" fontId="0" fillId="2" borderId="40" xfId="0" applyFill="1" applyBorder="1" applyAlignment="1">
      <alignment horizontal="center" vertical="center" wrapText="1"/>
    </xf>
    <xf numFmtId="0" fontId="0" fillId="19" borderId="41" xfId="0" applyFill="1" applyBorder="1" applyAlignment="1">
      <alignment horizontal="center" vertical="center" wrapText="1"/>
    </xf>
    <xf numFmtId="0" fontId="0" fillId="19" borderId="42" xfId="0" applyFill="1" applyBorder="1" applyAlignment="1">
      <alignment horizontal="center" vertical="center" wrapText="1"/>
    </xf>
    <xf numFmtId="0" fontId="0" fillId="19" borderId="43" xfId="0" applyFill="1" applyBorder="1" applyAlignment="1">
      <alignment horizontal="center" vertical="center" wrapText="1"/>
    </xf>
    <xf numFmtId="0" fontId="0" fillId="33" borderId="43" xfId="0" applyFill="1" applyBorder="1" applyAlignment="1">
      <alignment horizontal="center" vertical="center" wrapText="1"/>
    </xf>
    <xf numFmtId="0" fontId="0" fillId="19" borderId="44" xfId="0" applyFill="1" applyBorder="1" applyAlignment="1">
      <alignment horizontal="center" vertical="center" wrapText="1"/>
    </xf>
    <xf numFmtId="0" fontId="0" fillId="2" borderId="41" xfId="0" applyFill="1" applyBorder="1" applyAlignment="1">
      <alignment horizontal="center" vertical="center" wrapText="1"/>
    </xf>
    <xf numFmtId="0" fontId="0" fillId="19" borderId="41" xfId="0" applyFill="1" applyBorder="1" applyAlignment="1">
      <alignment horizontal="center" vertical="center"/>
    </xf>
    <xf numFmtId="0" fontId="0" fillId="2" borderId="41" xfId="0" applyFill="1" applyBorder="1" applyAlignment="1">
      <alignment horizontal="center" vertical="center"/>
    </xf>
    <xf numFmtId="0" fontId="0" fillId="33" borderId="45" xfId="0" applyFill="1" applyBorder="1" applyAlignment="1">
      <alignment horizontal="center" vertical="center"/>
    </xf>
    <xf numFmtId="0" fontId="0" fillId="19" borderId="46" xfId="0" applyFill="1" applyBorder="1" applyAlignment="1">
      <alignment horizontal="center" vertical="center"/>
    </xf>
    <xf numFmtId="0" fontId="0" fillId="19" borderId="45" xfId="0" applyFill="1" applyBorder="1" applyAlignment="1">
      <alignment horizontal="center" vertical="center"/>
    </xf>
    <xf numFmtId="0" fontId="0" fillId="19" borderId="47" xfId="0" applyFill="1" applyBorder="1" applyAlignment="1">
      <alignment horizontal="center" vertical="center"/>
    </xf>
    <xf numFmtId="0" fontId="0" fillId="33" borderId="48" xfId="0" applyFill="1" applyBorder="1" applyAlignment="1">
      <alignment horizontal="center" vertical="center"/>
    </xf>
    <xf numFmtId="0" fontId="0" fillId="19" borderId="35" xfId="0" applyFill="1" applyBorder="1" applyAlignment="1">
      <alignment horizontal="center" vertical="center"/>
    </xf>
    <xf numFmtId="0" fontId="0" fillId="19" borderId="48" xfId="0" applyFill="1" applyBorder="1" applyAlignment="1">
      <alignment horizontal="center" vertical="center"/>
    </xf>
    <xf numFmtId="0" fontId="0" fillId="2" borderId="47" xfId="0" applyFill="1" applyBorder="1" applyAlignment="1">
      <alignment horizontal="center" vertical="center"/>
    </xf>
    <xf numFmtId="0" fontId="62" fillId="2" borderId="0" xfId="0" applyFont="1" applyFill="1" applyBorder="1" applyAlignment="1">
      <alignment horizontal="center" vertical="center" wrapText="1"/>
    </xf>
    <xf numFmtId="0" fontId="43" fillId="2" borderId="49"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36" xfId="0" applyFont="1" applyFill="1" applyBorder="1" applyAlignment="1">
      <alignment horizontal="center" vertical="center" wrapText="1"/>
    </xf>
    <xf numFmtId="0" fontId="43" fillId="2" borderId="50" xfId="0" applyFont="1" applyFill="1" applyBorder="1" applyAlignment="1">
      <alignment horizontal="center" vertical="center" wrapText="1"/>
    </xf>
    <xf numFmtId="0" fontId="0" fillId="2" borderId="36" xfId="0" applyFill="1" applyBorder="1" applyAlignment="1">
      <alignment horizontal="center" vertical="center" wrapText="1"/>
    </xf>
    <xf numFmtId="0" fontId="0" fillId="2" borderId="51" xfId="0" applyFill="1" applyBorder="1" applyAlignment="1">
      <alignment horizontal="center" vertical="center" wrapText="1"/>
    </xf>
    <xf numFmtId="0" fontId="0" fillId="2" borderId="0" xfId="0" applyFill="1" applyBorder="1" applyAlignment="1">
      <alignment horizontal="center" vertical="center" wrapText="1"/>
    </xf>
    <xf numFmtId="0" fontId="0" fillId="2" borderId="52" xfId="0" applyFill="1" applyBorder="1" applyAlignment="1">
      <alignment horizontal="center" vertical="center" wrapText="1"/>
    </xf>
    <xf numFmtId="0" fontId="0" fillId="2" borderId="36" xfId="0" applyFill="1" applyBorder="1" applyAlignment="1">
      <alignment horizontal="center" vertical="center"/>
    </xf>
    <xf numFmtId="0" fontId="0" fillId="2" borderId="51" xfId="0" applyFill="1" applyBorder="1" applyAlignment="1">
      <alignment horizontal="center" vertical="center"/>
    </xf>
    <xf numFmtId="0" fontId="0" fillId="2" borderId="0" xfId="0" applyFill="1" applyBorder="1" applyAlignment="1">
      <alignment horizontal="center" vertical="center"/>
    </xf>
    <xf numFmtId="0" fontId="0" fillId="2" borderId="52" xfId="0" applyFill="1" applyBorder="1" applyAlignment="1">
      <alignment horizontal="center" vertical="center"/>
    </xf>
    <xf numFmtId="0" fontId="62" fillId="14" borderId="0" xfId="0" applyFont="1" applyFill="1" applyBorder="1" applyAlignment="1">
      <alignment horizontal="center" vertical="center" wrapText="1"/>
    </xf>
    <xf numFmtId="0" fontId="43" fillId="14" borderId="35" xfId="0" applyFont="1" applyFill="1" applyBorder="1" applyAlignment="1">
      <alignment horizontal="center" vertical="center" wrapText="1"/>
    </xf>
    <xf numFmtId="0" fontId="62" fillId="14" borderId="53" xfId="0" applyFont="1" applyFill="1" applyBorder="1" applyAlignment="1">
      <alignment horizontal="center" vertical="center" wrapText="1"/>
    </xf>
    <xf numFmtId="0" fontId="0" fillId="14" borderId="37" xfId="0" applyFill="1" applyBorder="1" applyAlignment="1">
      <alignment horizontal="center" vertical="center" wrapText="1"/>
    </xf>
    <xf numFmtId="0" fontId="0" fillId="14" borderId="36" xfId="0" applyFill="1" applyBorder="1" applyAlignment="1">
      <alignment horizontal="center" vertical="center" wrapText="1"/>
    </xf>
    <xf numFmtId="0" fontId="0" fillId="14" borderId="51" xfId="0" applyFill="1" applyBorder="1" applyAlignment="1">
      <alignment horizontal="center" vertical="center" wrapText="1"/>
    </xf>
    <xf numFmtId="0" fontId="0" fillId="14" borderId="54" xfId="0" applyFill="1" applyBorder="1" applyAlignment="1">
      <alignment horizontal="center" vertical="center" wrapText="1"/>
    </xf>
    <xf numFmtId="0" fontId="0" fillId="17" borderId="55" xfId="0" applyFill="1" applyBorder="1" applyAlignment="1">
      <alignment horizontal="center" vertical="center" wrapText="1"/>
    </xf>
    <xf numFmtId="0" fontId="0" fillId="14" borderId="41" xfId="0" applyFill="1" applyBorder="1" applyAlignment="1">
      <alignment horizontal="center" vertical="center" wrapText="1"/>
    </xf>
    <xf numFmtId="0" fontId="0" fillId="14" borderId="52" xfId="0" applyFill="1" applyBorder="1" applyAlignment="1">
      <alignment horizontal="center" vertical="center" wrapText="1"/>
    </xf>
    <xf numFmtId="0" fontId="0" fillId="14" borderId="0" xfId="0" applyFill="1" applyBorder="1" applyAlignment="1">
      <alignment horizontal="center" vertical="center" wrapText="1"/>
    </xf>
    <xf numFmtId="0" fontId="0" fillId="14" borderId="56" xfId="0" applyFill="1" applyBorder="1" applyAlignment="1">
      <alignment horizontal="center" vertical="center" wrapText="1"/>
    </xf>
    <xf numFmtId="0" fontId="0" fillId="14" borderId="41" xfId="0" applyFill="1" applyBorder="1" applyAlignment="1">
      <alignment horizontal="center" vertical="center"/>
    </xf>
    <xf numFmtId="0" fontId="0" fillId="17" borderId="57" xfId="0" applyFill="1" applyBorder="1" applyAlignment="1">
      <alignment horizontal="center" vertical="center" wrapText="1"/>
    </xf>
    <xf numFmtId="0" fontId="0" fillId="14" borderId="47" xfId="0" applyFill="1" applyBorder="1" applyAlignment="1">
      <alignment horizontal="center" vertical="center" wrapText="1"/>
    </xf>
    <xf numFmtId="0" fontId="0" fillId="0" borderId="58" xfId="0" applyBorder="1" applyAlignment="1">
      <alignment horizontal="center" vertical="center" wrapText="1"/>
    </xf>
    <xf numFmtId="0" fontId="0" fillId="0" borderId="44"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17" borderId="61" xfId="0" applyFill="1" applyBorder="1" applyAlignment="1">
      <alignment horizontal="center" vertical="center" wrapText="1"/>
    </xf>
    <xf numFmtId="0" fontId="0" fillId="35" borderId="62" xfId="0" applyFill="1" applyBorder="1" applyAlignment="1">
      <alignment horizontal="center" vertical="center" wrapText="1"/>
    </xf>
    <xf numFmtId="0" fontId="63" fillId="0" borderId="0" xfId="0" applyFont="1" applyFill="1" applyBorder="1" applyAlignment="1">
      <alignment/>
    </xf>
    <xf numFmtId="0" fontId="63" fillId="34" borderId="0" xfId="0" applyFont="1" applyFill="1" applyBorder="1" applyAlignment="1">
      <alignment/>
    </xf>
    <xf numFmtId="0" fontId="64" fillId="0" borderId="0" xfId="0" applyFont="1" applyBorder="1" applyAlignment="1">
      <alignment/>
    </xf>
    <xf numFmtId="0" fontId="63" fillId="0" borderId="0" xfId="0" applyFont="1" applyBorder="1" applyAlignment="1">
      <alignment/>
    </xf>
    <xf numFmtId="0" fontId="63" fillId="0" borderId="0" xfId="0" applyFont="1" applyBorder="1" applyAlignment="1">
      <alignment horizontal="center" vertical="center"/>
    </xf>
    <xf numFmtId="0" fontId="64" fillId="0" borderId="0" xfId="0" applyFont="1" applyBorder="1" applyAlignment="1">
      <alignment horizontal="center" vertical="center"/>
    </xf>
    <xf numFmtId="0" fontId="64" fillId="34" borderId="0" xfId="0" applyFont="1" applyFill="1" applyBorder="1" applyAlignment="1">
      <alignment horizontal="center" vertical="center"/>
    </xf>
    <xf numFmtId="0" fontId="64" fillId="34" borderId="0" xfId="0" applyFont="1" applyFill="1" applyBorder="1" applyAlignment="1">
      <alignment horizontal="center" vertical="center" wrapText="1"/>
    </xf>
    <xf numFmtId="0" fontId="64" fillId="36" borderId="28" xfId="0" applyFont="1" applyFill="1" applyBorder="1" applyAlignment="1">
      <alignment horizontal="center" vertical="center" wrapText="1"/>
    </xf>
    <xf numFmtId="0" fontId="64" fillId="37" borderId="0" xfId="0" applyFont="1" applyFill="1" applyBorder="1" applyAlignment="1">
      <alignment horizontal="center" vertical="center" wrapText="1"/>
    </xf>
    <xf numFmtId="0" fontId="63" fillId="10" borderId="0" xfId="0" applyFont="1" applyFill="1" applyBorder="1" applyAlignment="1">
      <alignment horizontal="center" vertical="center" wrapText="1"/>
    </xf>
    <xf numFmtId="0" fontId="63" fillId="38" borderId="0" xfId="0" applyFont="1" applyFill="1" applyBorder="1" applyAlignment="1">
      <alignment horizontal="left" vertical="center" wrapText="1"/>
    </xf>
    <xf numFmtId="0" fontId="63" fillId="39" borderId="0" xfId="0" applyFont="1" applyFill="1" applyBorder="1" applyAlignment="1">
      <alignment horizontal="left" vertical="center" wrapText="1"/>
    </xf>
    <xf numFmtId="0" fontId="63" fillId="17" borderId="0" xfId="0" applyFont="1" applyFill="1" applyBorder="1" applyAlignment="1">
      <alignment horizontal="left" vertical="center" wrapText="1"/>
    </xf>
    <xf numFmtId="0" fontId="63" fillId="34" borderId="0" xfId="0" applyFont="1" applyFill="1" applyBorder="1" applyAlignment="1">
      <alignment horizontal="center" vertical="center" wrapText="1"/>
    </xf>
    <xf numFmtId="0" fontId="63" fillId="37" borderId="0" xfId="0" applyFont="1" applyFill="1" applyBorder="1" applyAlignment="1">
      <alignment horizontal="left" vertical="center" wrapText="1"/>
    </xf>
    <xf numFmtId="0" fontId="63" fillId="16" borderId="0" xfId="0" applyFont="1" applyFill="1" applyBorder="1" applyAlignment="1">
      <alignment horizontal="center" vertical="center" wrapText="1"/>
    </xf>
    <xf numFmtId="0" fontId="63" fillId="16" borderId="0" xfId="0" applyFont="1" applyFill="1" applyBorder="1" applyAlignment="1">
      <alignment horizontal="left" vertical="center" wrapText="1"/>
    </xf>
    <xf numFmtId="0" fontId="63" fillId="37" borderId="0" xfId="0" applyFont="1" applyFill="1" applyBorder="1" applyAlignment="1">
      <alignment horizontal="center" vertical="center" wrapText="1"/>
    </xf>
    <xf numFmtId="0" fontId="63" fillId="2" borderId="0" xfId="0" applyFont="1" applyFill="1" applyBorder="1" applyAlignment="1">
      <alignment horizontal="center" vertical="center" wrapText="1"/>
    </xf>
    <xf numFmtId="0" fontId="63" fillId="2" borderId="0" xfId="0" applyFont="1" applyFill="1" applyBorder="1" applyAlignment="1">
      <alignment horizontal="left" vertical="center" wrapText="1"/>
    </xf>
    <xf numFmtId="0" fontId="63" fillId="8" borderId="0" xfId="0" applyFont="1" applyFill="1" applyBorder="1" applyAlignment="1">
      <alignment horizontal="center" vertical="center" wrapText="1"/>
    </xf>
    <xf numFmtId="0" fontId="36" fillId="39" borderId="0" xfId="0" applyFont="1" applyFill="1" applyBorder="1" applyAlignment="1">
      <alignment horizontal="left" vertical="center" wrapText="1"/>
    </xf>
    <xf numFmtId="0" fontId="36" fillId="17" borderId="0" xfId="0" applyFont="1" applyFill="1" applyBorder="1" applyAlignment="1">
      <alignment horizontal="left" vertical="center" wrapText="1"/>
    </xf>
    <xf numFmtId="0" fontId="63" fillId="8" borderId="0" xfId="0" applyFont="1" applyFill="1" applyBorder="1" applyAlignment="1">
      <alignment horizontal="left" vertical="center" wrapText="1"/>
    </xf>
    <xf numFmtId="0" fontId="36" fillId="8" borderId="0" xfId="0" applyFont="1" applyFill="1" applyBorder="1" applyAlignment="1">
      <alignment horizontal="left" vertical="center" wrapText="1"/>
    </xf>
    <xf numFmtId="0" fontId="36" fillId="2" borderId="0" xfId="0" applyFont="1" applyFill="1" applyBorder="1" applyAlignment="1">
      <alignment horizontal="left" vertical="center" wrapText="1"/>
    </xf>
    <xf numFmtId="0" fontId="36" fillId="38" borderId="0" xfId="0" applyFont="1" applyFill="1" applyBorder="1" applyAlignment="1">
      <alignment horizontal="left" vertical="center" wrapText="1"/>
    </xf>
    <xf numFmtId="0" fontId="37" fillId="36" borderId="63" xfId="0" applyFont="1" applyFill="1" applyBorder="1" applyAlignment="1">
      <alignment horizontal="center" vertical="center" textRotation="90" wrapText="1"/>
    </xf>
    <xf numFmtId="0" fontId="37" fillId="36" borderId="40" xfId="0" applyFont="1" applyFill="1" applyBorder="1" applyAlignment="1">
      <alignment horizontal="center" vertical="center" wrapText="1"/>
    </xf>
    <xf numFmtId="0" fontId="36" fillId="8" borderId="40" xfId="0" applyFont="1" applyFill="1" applyBorder="1" applyAlignment="1">
      <alignment horizontal="center" vertical="center" wrapText="1"/>
    </xf>
    <xf numFmtId="0" fontId="36" fillId="38" borderId="40" xfId="0" applyFont="1" applyFill="1" applyBorder="1" applyAlignment="1">
      <alignment horizontal="left" vertical="center" wrapText="1"/>
    </xf>
    <xf numFmtId="0" fontId="36" fillId="39" borderId="40" xfId="0" applyFont="1" applyFill="1" applyBorder="1" applyAlignment="1">
      <alignment horizontal="left" vertical="center" wrapText="1"/>
    </xf>
    <xf numFmtId="0" fontId="36" fillId="17" borderId="40" xfId="0" applyFont="1" applyFill="1" applyBorder="1" applyAlignment="1">
      <alignment horizontal="left" vertical="center" wrapText="1"/>
    </xf>
    <xf numFmtId="0" fontId="65" fillId="40" borderId="0" xfId="0" applyFont="1" applyFill="1" applyBorder="1" applyAlignment="1">
      <alignment horizontal="center" vertical="center"/>
    </xf>
    <xf numFmtId="0" fontId="0" fillId="40" borderId="0" xfId="0" applyFont="1" applyFill="1" applyBorder="1" applyAlignment="1">
      <alignment horizontal="center" vertical="center"/>
    </xf>
    <xf numFmtId="0" fontId="0" fillId="40" borderId="0" xfId="0" applyFont="1" applyFill="1" applyBorder="1" applyAlignment="1">
      <alignment horizontal="center"/>
    </xf>
    <xf numFmtId="0" fontId="0" fillId="40" borderId="0" xfId="0" applyFont="1" applyFill="1" applyBorder="1" applyAlignment="1">
      <alignment/>
    </xf>
    <xf numFmtId="0" fontId="63" fillId="0" borderId="0" xfId="0" applyFont="1" applyBorder="1" applyAlignment="1">
      <alignment horizontal="center"/>
    </xf>
    <xf numFmtId="0" fontId="2" fillId="34" borderId="42" xfId="0" applyFont="1" applyFill="1" applyBorder="1" applyAlignment="1">
      <alignment vertical="center" wrapText="1"/>
    </xf>
    <xf numFmtId="49" fontId="2" fillId="34" borderId="28" xfId="0" applyNumberFormat="1" applyFont="1" applyFill="1" applyBorder="1" applyAlignment="1">
      <alignment horizontal="center" vertical="center"/>
    </xf>
    <xf numFmtId="0" fontId="38" fillId="41" borderId="28" xfId="0" applyFont="1" applyFill="1" applyBorder="1" applyAlignment="1">
      <alignment horizontal="right" vertical="center" wrapText="1"/>
    </xf>
    <xf numFmtId="0" fontId="63" fillId="0" borderId="0" xfId="0" applyFont="1" applyFill="1" applyBorder="1" applyAlignment="1">
      <alignment horizontal="center" vertical="center"/>
    </xf>
    <xf numFmtId="0" fontId="38" fillId="37" borderId="28" xfId="0" applyFont="1" applyFill="1" applyBorder="1" applyAlignment="1">
      <alignment horizontal="right" vertical="center" wrapText="1"/>
    </xf>
    <xf numFmtId="0" fontId="63" fillId="34" borderId="0" xfId="0" applyFont="1" applyFill="1" applyBorder="1" applyAlignment="1">
      <alignment horizontal="center" vertical="center"/>
    </xf>
    <xf numFmtId="0" fontId="63" fillId="33" borderId="0" xfId="0" applyFont="1" applyFill="1" applyBorder="1" applyAlignment="1">
      <alignment horizontal="left" vertical="center" wrapText="1"/>
    </xf>
    <xf numFmtId="0" fontId="63" fillId="0" borderId="0" xfId="0" applyFont="1" applyBorder="1" applyAlignment="1">
      <alignment horizontal="center" vertical="center" wrapText="1"/>
    </xf>
    <xf numFmtId="0" fontId="36" fillId="33" borderId="40" xfId="0" applyFont="1" applyFill="1" applyBorder="1" applyAlignment="1">
      <alignment horizontal="left" vertical="center" wrapText="1"/>
    </xf>
    <xf numFmtId="0" fontId="66" fillId="0" borderId="0" xfId="0" applyFont="1" applyBorder="1" applyAlignment="1">
      <alignment horizontal="center"/>
    </xf>
    <xf numFmtId="0" fontId="0" fillId="40" borderId="0" xfId="0" applyFont="1" applyFill="1" applyBorder="1" applyAlignment="1">
      <alignment horizontal="left"/>
    </xf>
    <xf numFmtId="0" fontId="64" fillId="0" borderId="0" xfId="0" applyFont="1" applyBorder="1" applyAlignment="1">
      <alignment horizontal="center"/>
    </xf>
    <xf numFmtId="0" fontId="64" fillId="0" borderId="0" xfId="0" applyFont="1" applyFill="1" applyBorder="1" applyAlignment="1">
      <alignment horizontal="center" vertical="center"/>
    </xf>
    <xf numFmtId="0" fontId="0" fillId="42" borderId="0" xfId="0" applyFill="1" applyAlignment="1">
      <alignment/>
    </xf>
    <xf numFmtId="0" fontId="67" fillId="19" borderId="64" xfId="0" applyFont="1" applyFill="1" applyBorder="1" applyAlignment="1">
      <alignment horizontal="center" vertical="center" wrapText="1"/>
    </xf>
    <xf numFmtId="0" fontId="67" fillId="19" borderId="25" xfId="0" applyFont="1" applyFill="1" applyBorder="1" applyAlignment="1">
      <alignment horizontal="center" vertical="center" wrapText="1"/>
    </xf>
    <xf numFmtId="0" fontId="67" fillId="43" borderId="25" xfId="0" applyFont="1" applyFill="1" applyBorder="1" applyAlignment="1">
      <alignment horizontal="center" vertical="center" wrapText="1"/>
    </xf>
    <xf numFmtId="0" fontId="0" fillId="19" borderId="25" xfId="0" applyFont="1" applyFill="1" applyBorder="1" applyAlignment="1">
      <alignment/>
    </xf>
    <xf numFmtId="0" fontId="0" fillId="8" borderId="25" xfId="0" applyFont="1" applyFill="1" applyBorder="1" applyAlignment="1">
      <alignment/>
    </xf>
    <xf numFmtId="0" fontId="0" fillId="8" borderId="0" xfId="0" applyFont="1" applyFill="1" applyAlignment="1">
      <alignment/>
    </xf>
    <xf numFmtId="0" fontId="0" fillId="0" borderId="65" xfId="0" applyBorder="1" applyAlignment="1">
      <alignment horizontal="center" vertical="center" wrapText="1"/>
    </xf>
    <xf numFmtId="0" fontId="0" fillId="34" borderId="65" xfId="0" applyFill="1" applyBorder="1" applyAlignment="1">
      <alignment horizontal="center" vertical="center" wrapText="1"/>
    </xf>
    <xf numFmtId="0" fontId="0" fillId="0" borderId="66" xfId="0" applyBorder="1" applyAlignment="1">
      <alignment horizontal="center" vertical="center" wrapText="1"/>
    </xf>
    <xf numFmtId="0" fontId="0" fillId="34" borderId="66" xfId="0" applyFill="1" applyBorder="1" applyAlignment="1">
      <alignment horizontal="center" vertical="center" wrapText="1"/>
    </xf>
    <xf numFmtId="0" fontId="0" fillId="0" borderId="67" xfId="0" applyBorder="1" applyAlignment="1">
      <alignment horizontal="center" vertical="center" wrapText="1"/>
    </xf>
    <xf numFmtId="0" fontId="0" fillId="34" borderId="67" xfId="0" applyFill="1" applyBorder="1" applyAlignment="1">
      <alignment horizontal="center" vertical="center" wrapText="1"/>
    </xf>
    <xf numFmtId="0" fontId="67" fillId="44" borderId="68" xfId="0" applyFont="1" applyFill="1" applyBorder="1" applyAlignment="1">
      <alignment horizontal="center" vertical="center" wrapText="1"/>
    </xf>
    <xf numFmtId="0" fontId="67" fillId="44" borderId="69" xfId="0" applyFont="1" applyFill="1" applyBorder="1" applyAlignment="1">
      <alignment horizontal="center" vertical="center" wrapText="1"/>
    </xf>
    <xf numFmtId="0" fontId="0" fillId="14" borderId="25" xfId="0" applyFont="1" applyFill="1" applyBorder="1" applyAlignment="1">
      <alignment/>
    </xf>
    <xf numFmtId="0" fontId="0" fillId="45" borderId="25" xfId="0" applyFont="1" applyFill="1" applyBorder="1" applyAlignment="1">
      <alignment/>
    </xf>
    <xf numFmtId="0" fontId="67" fillId="44" borderId="70" xfId="0" applyFont="1" applyFill="1" applyBorder="1" applyAlignment="1">
      <alignment horizontal="center" vertical="center" wrapText="1"/>
    </xf>
    <xf numFmtId="0" fontId="0" fillId="19" borderId="71" xfId="0" applyFill="1" applyBorder="1" applyAlignment="1">
      <alignment horizontal="center" vertical="center"/>
    </xf>
    <xf numFmtId="0" fontId="62" fillId="19" borderId="71" xfId="0" applyFont="1" applyFill="1" applyBorder="1" applyAlignment="1">
      <alignment vertical="center" wrapText="1"/>
    </xf>
    <xf numFmtId="0" fontId="0" fillId="19" borderId="72" xfId="0" applyFill="1" applyBorder="1" applyAlignment="1">
      <alignment horizontal="center" vertical="center"/>
    </xf>
    <xf numFmtId="0" fontId="62" fillId="19" borderId="72" xfId="0" applyFont="1" applyFill="1" applyBorder="1" applyAlignment="1">
      <alignment vertical="center" wrapText="1"/>
    </xf>
    <xf numFmtId="0" fontId="0" fillId="19" borderId="25" xfId="0" applyFill="1" applyBorder="1" applyAlignment="1">
      <alignment horizontal="center" vertical="center" wrapText="1"/>
    </xf>
    <xf numFmtId="0" fontId="0" fillId="7" borderId="25" xfId="0" applyFill="1" applyBorder="1" applyAlignment="1">
      <alignment horizontal="center" vertical="center"/>
    </xf>
    <xf numFmtId="0" fontId="0" fillId="7" borderId="25" xfId="0" applyFill="1" applyBorder="1" applyAlignment="1">
      <alignment horizontal="center" vertical="center" wrapText="1"/>
    </xf>
    <xf numFmtId="0" fontId="0" fillId="19" borderId="25" xfId="0" applyFill="1" applyBorder="1" applyAlignment="1">
      <alignment horizontal="center" vertical="center"/>
    </xf>
    <xf numFmtId="0" fontId="1" fillId="7" borderId="25" xfId="0" applyFont="1" applyFill="1" applyBorder="1" applyAlignment="1">
      <alignment horizontal="center" vertical="center" wrapText="1"/>
    </xf>
    <xf numFmtId="0" fontId="43" fillId="2" borderId="73" xfId="0" applyFont="1" applyFill="1" applyBorder="1" applyAlignment="1">
      <alignment horizontal="center" vertical="center" wrapText="1"/>
    </xf>
    <xf numFmtId="0" fontId="43" fillId="2" borderId="25" xfId="0" applyFont="1" applyFill="1" applyBorder="1" applyAlignment="1">
      <alignment horizontal="center" vertical="center" wrapText="1"/>
    </xf>
    <xf numFmtId="0" fontId="0" fillId="2" borderId="25" xfId="0" applyFill="1" applyBorder="1" applyAlignment="1">
      <alignment horizontal="center" vertical="center" wrapText="1"/>
    </xf>
    <xf numFmtId="0" fontId="0" fillId="2" borderId="25" xfId="0" applyFill="1"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74" xfId="0" applyBorder="1" applyAlignment="1">
      <alignment horizontal="center" vertical="center" wrapText="1"/>
    </xf>
    <xf numFmtId="0" fontId="62" fillId="14" borderId="75" xfId="0" applyFont="1" applyFill="1" applyBorder="1" applyAlignment="1">
      <alignment horizontal="center" vertical="center" wrapText="1"/>
    </xf>
    <xf numFmtId="0" fontId="62" fillId="17" borderId="75" xfId="0" applyFont="1" applyFill="1" applyBorder="1" applyAlignment="1">
      <alignment horizontal="center" vertical="center" wrapText="1"/>
    </xf>
    <xf numFmtId="0" fontId="62" fillId="14" borderId="73" xfId="0" applyFont="1" applyFill="1" applyBorder="1" applyAlignment="1">
      <alignment horizontal="center" vertical="center" wrapText="1"/>
    </xf>
    <xf numFmtId="0" fontId="62" fillId="17" borderId="73" xfId="0" applyFont="1" applyFill="1" applyBorder="1" applyAlignment="1">
      <alignment horizontal="center" vertical="center" wrapText="1"/>
    </xf>
    <xf numFmtId="0" fontId="0" fillId="14" borderId="25" xfId="0" applyFill="1" applyBorder="1" applyAlignment="1">
      <alignment horizontal="center" vertical="center" wrapText="1"/>
    </xf>
    <xf numFmtId="0" fontId="0" fillId="17" borderId="25" xfId="0" applyFill="1" applyBorder="1" applyAlignment="1">
      <alignment horizontal="center" vertical="center" wrapText="1"/>
    </xf>
    <xf numFmtId="0" fontId="0" fillId="35" borderId="25" xfId="0" applyFill="1" applyBorder="1" applyAlignment="1">
      <alignment horizontal="center" vertical="center" wrapText="1"/>
    </xf>
    <xf numFmtId="0" fontId="0" fillId="0" borderId="0" xfId="0" applyBorder="1" applyAlignment="1">
      <alignment/>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vertical="center" wrapText="1"/>
    </xf>
    <xf numFmtId="0" fontId="67" fillId="0" borderId="68" xfId="0" applyFont="1" applyBorder="1" applyAlignment="1">
      <alignment horizontal="center" vertical="center" wrapText="1"/>
    </xf>
    <xf numFmtId="0" fontId="67" fillId="0" borderId="70" xfId="0" applyFont="1" applyBorder="1" applyAlignment="1">
      <alignment horizontal="center" vertical="center" wrapText="1"/>
    </xf>
    <xf numFmtId="0" fontId="67" fillId="34" borderId="68" xfId="0" applyFont="1" applyFill="1" applyBorder="1" applyAlignment="1">
      <alignment horizontal="center" vertical="center" wrapText="1"/>
    </xf>
    <xf numFmtId="0" fontId="67" fillId="34" borderId="69" xfId="0" applyFont="1" applyFill="1" applyBorder="1" applyAlignment="1">
      <alignment horizontal="center" vertical="center" wrapText="1"/>
    </xf>
    <xf numFmtId="0" fontId="67" fillId="34" borderId="70" xfId="0" applyFont="1" applyFill="1" applyBorder="1" applyAlignment="1">
      <alignment horizontal="center" vertical="center" wrapText="1"/>
    </xf>
    <xf numFmtId="0" fontId="43" fillId="0" borderId="68" xfId="0" applyFont="1" applyBorder="1" applyAlignment="1">
      <alignment horizontal="center" vertical="center" wrapText="1"/>
    </xf>
    <xf numFmtId="0" fontId="43" fillId="0" borderId="70" xfId="0" applyFont="1" applyBorder="1" applyAlignment="1">
      <alignment horizontal="center" vertical="center" wrapText="1"/>
    </xf>
    <xf numFmtId="0" fontId="43" fillId="0" borderId="69" xfId="0" applyFont="1" applyBorder="1" applyAlignment="1">
      <alignment horizontal="center" vertical="center" wrapText="1"/>
    </xf>
    <xf numFmtId="0" fontId="0" fillId="0" borderId="26" xfId="0" applyBorder="1" applyAlignment="1">
      <alignment/>
    </xf>
    <xf numFmtId="0" fontId="0" fillId="0" borderId="28" xfId="0" applyBorder="1" applyAlignment="1">
      <alignment/>
    </xf>
    <xf numFmtId="0" fontId="43" fillId="34" borderId="68" xfId="0" applyFont="1" applyFill="1" applyBorder="1" applyAlignment="1">
      <alignment horizontal="center" vertical="center" wrapText="1"/>
    </xf>
    <xf numFmtId="0" fontId="43" fillId="34" borderId="69" xfId="0" applyFont="1" applyFill="1" applyBorder="1" applyAlignment="1">
      <alignment horizontal="center" vertical="center" wrapText="1"/>
    </xf>
    <xf numFmtId="0" fontId="43" fillId="34" borderId="70" xfId="0" applyFont="1" applyFill="1" applyBorder="1" applyAlignment="1">
      <alignment horizontal="center" vertical="center" wrapText="1"/>
    </xf>
    <xf numFmtId="0" fontId="0" fillId="44" borderId="68" xfId="0" applyFill="1" applyBorder="1" applyAlignment="1">
      <alignment horizontal="center" vertical="center" wrapText="1"/>
    </xf>
    <xf numFmtId="0" fontId="0" fillId="44" borderId="69" xfId="0" applyFill="1" applyBorder="1" applyAlignment="1">
      <alignment horizontal="center" vertical="center" wrapText="1"/>
    </xf>
    <xf numFmtId="0" fontId="0" fillId="44" borderId="70" xfId="0" applyFill="1" applyBorder="1" applyAlignment="1">
      <alignment horizontal="center" vertical="center" wrapText="1"/>
    </xf>
    <xf numFmtId="0" fontId="68" fillId="46" borderId="64" xfId="0" applyFont="1" applyFill="1" applyBorder="1" applyAlignment="1">
      <alignment horizontal="center" vertical="center"/>
    </xf>
    <xf numFmtId="0" fontId="68" fillId="46" borderId="80" xfId="0" applyFont="1" applyFill="1" applyBorder="1" applyAlignment="1">
      <alignment horizontal="center" vertical="center"/>
    </xf>
    <xf numFmtId="0" fontId="68" fillId="46" borderId="81" xfId="0" applyFont="1" applyFill="1" applyBorder="1" applyAlignment="1">
      <alignment horizontal="center" vertical="center"/>
    </xf>
    <xf numFmtId="0" fontId="69" fillId="40" borderId="82" xfId="0" applyFont="1" applyFill="1" applyBorder="1" applyAlignment="1">
      <alignment horizontal="center" vertical="center" wrapText="1"/>
    </xf>
    <xf numFmtId="0" fontId="69" fillId="40" borderId="58" xfId="0" applyFont="1" applyFill="1" applyBorder="1" applyAlignment="1">
      <alignment horizontal="center" vertical="center" wrapText="1"/>
    </xf>
    <xf numFmtId="0" fontId="69" fillId="40" borderId="83" xfId="0" applyFont="1" applyFill="1" applyBorder="1" applyAlignment="1">
      <alignment horizontal="center" vertical="center" wrapText="1"/>
    </xf>
    <xf numFmtId="0" fontId="69" fillId="40" borderId="84" xfId="0" applyFont="1" applyFill="1" applyBorder="1" applyAlignment="1">
      <alignment horizontal="center" vertical="center" wrapText="1"/>
    </xf>
    <xf numFmtId="0" fontId="69" fillId="40" borderId="85" xfId="0" applyFont="1" applyFill="1" applyBorder="1" applyAlignment="1">
      <alignment horizontal="center" vertical="center" wrapText="1"/>
    </xf>
    <xf numFmtId="0" fontId="69" fillId="40" borderId="86" xfId="0" applyFont="1" applyFill="1" applyBorder="1" applyAlignment="1">
      <alignment horizontal="center" vertical="center" wrapText="1"/>
    </xf>
    <xf numFmtId="0" fontId="69" fillId="40" borderId="87" xfId="0" applyFont="1" applyFill="1" applyBorder="1" applyAlignment="1">
      <alignment horizontal="center" vertical="center" wrapText="1"/>
    </xf>
    <xf numFmtId="0" fontId="69" fillId="40" borderId="43" xfId="0" applyFont="1" applyFill="1" applyBorder="1" applyAlignment="1">
      <alignment horizontal="center" vertical="center" wrapText="1"/>
    </xf>
    <xf numFmtId="0" fontId="69" fillId="40" borderId="88" xfId="0" applyFont="1" applyFill="1" applyBorder="1" applyAlignment="1">
      <alignment horizontal="center" vertical="center" wrapText="1"/>
    </xf>
    <xf numFmtId="0" fontId="69" fillId="40" borderId="63" xfId="0" applyFont="1" applyFill="1" applyBorder="1" applyAlignment="1">
      <alignment horizontal="center" vertical="center" wrapText="1"/>
    </xf>
    <xf numFmtId="0" fontId="69" fillId="40" borderId="89" xfId="0" applyFont="1" applyFill="1" applyBorder="1" applyAlignment="1">
      <alignment horizontal="center" vertical="center" wrapText="1"/>
    </xf>
    <xf numFmtId="0" fontId="69" fillId="40" borderId="90" xfId="0" applyFont="1" applyFill="1" applyBorder="1" applyAlignment="1">
      <alignment horizontal="center" vertical="center" wrapText="1"/>
    </xf>
    <xf numFmtId="0" fontId="69" fillId="40" borderId="91" xfId="0" applyFont="1" applyFill="1" applyBorder="1" applyAlignment="1">
      <alignment horizontal="center" vertical="center" wrapText="1"/>
    </xf>
    <xf numFmtId="0" fontId="69" fillId="40" borderId="92" xfId="0" applyFont="1" applyFill="1" applyBorder="1" applyAlignment="1">
      <alignment horizontal="center" vertical="center" wrapText="1"/>
    </xf>
    <xf numFmtId="0" fontId="69" fillId="40" borderId="93" xfId="0" applyFont="1" applyFill="1" applyBorder="1" applyAlignment="1">
      <alignment horizontal="center" vertical="center" wrapText="1"/>
    </xf>
    <xf numFmtId="0" fontId="69" fillId="40" borderId="50" xfId="0" applyFont="1" applyFill="1" applyBorder="1" applyAlignment="1">
      <alignment horizontal="center" vertical="center" wrapText="1"/>
    </xf>
    <xf numFmtId="0" fontId="69" fillId="40" borderId="94" xfId="0" applyFont="1" applyFill="1" applyBorder="1" applyAlignment="1">
      <alignment horizontal="center" vertical="center" wrapText="1"/>
    </xf>
    <xf numFmtId="0" fontId="69" fillId="40" borderId="95" xfId="0" applyFont="1" applyFill="1" applyBorder="1" applyAlignment="1">
      <alignment horizontal="center" vertical="center" wrapText="1"/>
    </xf>
    <xf numFmtId="0" fontId="69" fillId="40" borderId="35" xfId="0" applyFont="1" applyFill="1" applyBorder="1" applyAlignment="1">
      <alignment horizontal="center" vertical="center" wrapText="1"/>
    </xf>
    <xf numFmtId="0" fontId="69" fillId="40" borderId="96" xfId="0" applyFont="1" applyFill="1" applyBorder="1" applyAlignment="1">
      <alignment horizontal="center" vertical="center" wrapText="1"/>
    </xf>
    <xf numFmtId="0" fontId="69" fillId="40" borderId="97" xfId="0" applyFont="1" applyFill="1" applyBorder="1" applyAlignment="1">
      <alignment horizontal="center" vertical="center" wrapText="1"/>
    </xf>
    <xf numFmtId="0" fontId="69" fillId="40" borderId="0" xfId="0" applyFont="1" applyFill="1" applyBorder="1" applyAlignment="1">
      <alignment horizontal="center" vertical="center" wrapText="1"/>
    </xf>
    <xf numFmtId="0" fontId="69" fillId="40" borderId="98" xfId="0" applyFont="1" applyFill="1" applyBorder="1" applyAlignment="1">
      <alignment horizontal="center" vertical="center" wrapText="1"/>
    </xf>
    <xf numFmtId="0" fontId="69" fillId="44" borderId="50" xfId="0" applyFont="1" applyFill="1" applyBorder="1" applyAlignment="1">
      <alignment horizontal="center" vertical="center" wrapText="1"/>
    </xf>
    <xf numFmtId="0" fontId="69" fillId="44" borderId="94" xfId="0" applyFont="1" applyFill="1" applyBorder="1" applyAlignment="1">
      <alignment horizontal="center" vertical="center" wrapText="1"/>
    </xf>
    <xf numFmtId="0" fontId="69" fillId="44" borderId="0" xfId="0" applyFont="1" applyFill="1" applyBorder="1" applyAlignment="1">
      <alignment horizontal="center" vertical="center" wrapText="1"/>
    </xf>
    <xf numFmtId="0" fontId="69" fillId="44" borderId="98" xfId="0" applyFont="1" applyFill="1" applyBorder="1" applyAlignment="1">
      <alignment horizontal="center" vertical="center" wrapText="1"/>
    </xf>
    <xf numFmtId="0" fontId="68" fillId="46" borderId="93" xfId="0" applyFont="1" applyFill="1" applyBorder="1" applyAlignment="1">
      <alignment horizontal="center" vertical="center"/>
    </xf>
    <xf numFmtId="0" fontId="68" fillId="46" borderId="50" xfId="0" applyFont="1" applyFill="1" applyBorder="1" applyAlignment="1">
      <alignment horizontal="center" vertical="center"/>
    </xf>
    <xf numFmtId="0" fontId="70" fillId="43" borderId="64" xfId="0" applyFont="1" applyFill="1" applyBorder="1" applyAlignment="1">
      <alignment horizontal="center" vertical="center"/>
    </xf>
    <xf numFmtId="0" fontId="70" fillId="43" borderId="80" xfId="0" applyFont="1" applyFill="1" applyBorder="1" applyAlignment="1">
      <alignment horizontal="center" vertical="center"/>
    </xf>
    <xf numFmtId="0" fontId="70" fillId="43" borderId="81" xfId="0" applyFont="1" applyFill="1" applyBorder="1" applyAlignment="1">
      <alignment horizontal="center" vertical="center"/>
    </xf>
    <xf numFmtId="0" fontId="68" fillId="28" borderId="64" xfId="0" applyFont="1" applyFill="1" applyBorder="1" applyAlignment="1">
      <alignment horizontal="center" vertical="center"/>
    </xf>
    <xf numFmtId="0" fontId="68" fillId="28" borderId="80" xfId="0" applyFont="1" applyFill="1" applyBorder="1" applyAlignment="1">
      <alignment horizontal="center" vertical="center"/>
    </xf>
    <xf numFmtId="0" fontId="68" fillId="28" borderId="81" xfId="0" applyFont="1" applyFill="1" applyBorder="1" applyAlignment="1">
      <alignment horizontal="center" vertical="center"/>
    </xf>
    <xf numFmtId="0" fontId="68" fillId="47" borderId="64" xfId="0" applyFont="1" applyFill="1" applyBorder="1" applyAlignment="1">
      <alignment horizontal="center" vertical="center"/>
    </xf>
    <xf numFmtId="0" fontId="68" fillId="47" borderId="80" xfId="0" applyFont="1" applyFill="1" applyBorder="1" applyAlignment="1">
      <alignment horizontal="center" vertical="center"/>
    </xf>
    <xf numFmtId="0" fontId="68" fillId="47" borderId="81" xfId="0" applyFont="1" applyFill="1" applyBorder="1" applyAlignment="1">
      <alignment horizontal="center" vertical="center"/>
    </xf>
    <xf numFmtId="0" fontId="68" fillId="17" borderId="64" xfId="0" applyFont="1" applyFill="1" applyBorder="1" applyAlignment="1">
      <alignment horizontal="center" vertical="center" wrapText="1"/>
    </xf>
    <xf numFmtId="0" fontId="68" fillId="17" borderId="80" xfId="0" applyFont="1" applyFill="1" applyBorder="1" applyAlignment="1">
      <alignment horizontal="center" vertical="center" wrapText="1"/>
    </xf>
    <xf numFmtId="0" fontId="68" fillId="17" borderId="81" xfId="0" applyFont="1" applyFill="1" applyBorder="1" applyAlignment="1">
      <alignment horizontal="center" vertical="center" wrapText="1"/>
    </xf>
    <xf numFmtId="0" fontId="69" fillId="7" borderId="64" xfId="0" applyFont="1" applyFill="1" applyBorder="1" applyAlignment="1">
      <alignment horizontal="center" vertical="center" wrapText="1"/>
    </xf>
    <xf numFmtId="0" fontId="69" fillId="7" borderId="80" xfId="0" applyFont="1" applyFill="1" applyBorder="1" applyAlignment="1">
      <alignment horizontal="center" vertical="center" wrapText="1"/>
    </xf>
    <xf numFmtId="0" fontId="69" fillId="7" borderId="81" xfId="0" applyFont="1" applyFill="1" applyBorder="1" applyAlignment="1">
      <alignment horizontal="center" vertical="center" wrapText="1"/>
    </xf>
    <xf numFmtId="0" fontId="62" fillId="2" borderId="64" xfId="0" applyFont="1" applyFill="1" applyBorder="1" applyAlignment="1">
      <alignment horizontal="center" vertical="center" wrapText="1"/>
    </xf>
    <xf numFmtId="0" fontId="62" fillId="2" borderId="81" xfId="0" applyFont="1" applyFill="1" applyBorder="1" applyAlignment="1">
      <alignment horizontal="center" vertical="center" wrapText="1"/>
    </xf>
    <xf numFmtId="0" fontId="62" fillId="19" borderId="71" xfId="0" applyFont="1" applyFill="1" applyBorder="1" applyAlignment="1">
      <alignment horizontal="center" vertical="center" wrapText="1"/>
    </xf>
    <xf numFmtId="0" fontId="62" fillId="19" borderId="72" xfId="0" applyFont="1" applyFill="1" applyBorder="1" applyAlignment="1">
      <alignment horizontal="center" vertical="center" wrapText="1"/>
    </xf>
    <xf numFmtId="0" fontId="62" fillId="7" borderId="99" xfId="0" applyFont="1" applyFill="1" applyBorder="1" applyAlignment="1">
      <alignment horizontal="center" vertical="center" wrapText="1"/>
    </xf>
    <xf numFmtId="0" fontId="62" fillId="7" borderId="100" xfId="0" applyFont="1" applyFill="1" applyBorder="1" applyAlignment="1">
      <alignment horizontal="center" vertical="center" wrapText="1"/>
    </xf>
    <xf numFmtId="0" fontId="62" fillId="19" borderId="75" xfId="0" applyFont="1" applyFill="1" applyBorder="1" applyAlignment="1">
      <alignment horizontal="center" vertical="center" wrapText="1"/>
    </xf>
    <xf numFmtId="0" fontId="62" fillId="19" borderId="73" xfId="0" applyFont="1" applyFill="1" applyBorder="1" applyAlignment="1">
      <alignment horizontal="center" vertical="center" wrapText="1"/>
    </xf>
    <xf numFmtId="0" fontId="62" fillId="14" borderId="75" xfId="0" applyFont="1" applyFill="1" applyBorder="1" applyAlignment="1">
      <alignment horizontal="center" vertical="center" wrapText="1"/>
    </xf>
    <xf numFmtId="0" fontId="62" fillId="14" borderId="73" xfId="0" applyFont="1" applyFill="1" applyBorder="1" applyAlignment="1">
      <alignment horizontal="center" vertical="center" wrapText="1"/>
    </xf>
    <xf numFmtId="0" fontId="62" fillId="17" borderId="75" xfId="0" applyFont="1" applyFill="1" applyBorder="1" applyAlignment="1">
      <alignment horizontal="center" vertical="center" wrapText="1"/>
    </xf>
    <xf numFmtId="0" fontId="62" fillId="17" borderId="73" xfId="0" applyFont="1" applyFill="1" applyBorder="1" applyAlignment="1">
      <alignment horizontal="center" vertical="center" wrapText="1"/>
    </xf>
    <xf numFmtId="0" fontId="69" fillId="35" borderId="75" xfId="0" applyFont="1" applyFill="1" applyBorder="1" applyAlignment="1">
      <alignment horizontal="center" vertical="center" wrapText="1"/>
    </xf>
    <xf numFmtId="0" fontId="69" fillId="35" borderId="101" xfId="0" applyFont="1" applyFill="1" applyBorder="1" applyAlignment="1">
      <alignment horizontal="center" vertical="center" wrapText="1"/>
    </xf>
    <xf numFmtId="0" fontId="69" fillId="35" borderId="73" xfId="0" applyFont="1" applyFill="1" applyBorder="1" applyAlignment="1">
      <alignment horizontal="center" vertical="center" wrapText="1"/>
    </xf>
    <xf numFmtId="0" fontId="62" fillId="35" borderId="65" xfId="0" applyFont="1" applyFill="1" applyBorder="1" applyAlignment="1">
      <alignment horizontal="center" vertical="center" wrapText="1"/>
    </xf>
    <xf numFmtId="0" fontId="62" fillId="35" borderId="67" xfId="0" applyFont="1" applyFill="1" applyBorder="1" applyAlignment="1">
      <alignment horizontal="center" vertical="center" wrapText="1"/>
    </xf>
    <xf numFmtId="0" fontId="69" fillId="19" borderId="102" xfId="0" applyFont="1" applyFill="1" applyBorder="1" applyAlignment="1">
      <alignment horizontal="center" vertical="center" wrapText="1"/>
    </xf>
    <xf numFmtId="0" fontId="69" fillId="19" borderId="103" xfId="0" applyFont="1" applyFill="1" applyBorder="1" applyAlignment="1">
      <alignment horizontal="center" vertical="center" wrapText="1"/>
    </xf>
    <xf numFmtId="0" fontId="69" fillId="19" borderId="104" xfId="0" applyFont="1" applyFill="1" applyBorder="1" applyAlignment="1">
      <alignment horizontal="center" vertical="center" wrapText="1"/>
    </xf>
    <xf numFmtId="0" fontId="69" fillId="19" borderId="105" xfId="0" applyFont="1" applyFill="1" applyBorder="1" applyAlignment="1">
      <alignment horizontal="center" vertical="center" wrapText="1"/>
    </xf>
    <xf numFmtId="0" fontId="69" fillId="19" borderId="106" xfId="0" applyFont="1" applyFill="1" applyBorder="1" applyAlignment="1">
      <alignment horizontal="center" vertical="center" wrapText="1"/>
    </xf>
    <xf numFmtId="0" fontId="69" fillId="19" borderId="107" xfId="0" applyFont="1" applyFill="1" applyBorder="1" applyAlignment="1">
      <alignment horizontal="center" vertical="center" wrapText="1"/>
    </xf>
    <xf numFmtId="0" fontId="69" fillId="14" borderId="93" xfId="0" applyFont="1" applyFill="1" applyBorder="1" applyAlignment="1">
      <alignment horizontal="center" vertical="center" wrapText="1"/>
    </xf>
    <xf numFmtId="0" fontId="69" fillId="14" borderId="94" xfId="0" applyFont="1" applyFill="1" applyBorder="1" applyAlignment="1">
      <alignment horizontal="center" vertical="center" wrapText="1"/>
    </xf>
    <xf numFmtId="0" fontId="69" fillId="14" borderId="97" xfId="0" applyFont="1" applyFill="1" applyBorder="1" applyAlignment="1">
      <alignment horizontal="center" vertical="center" wrapText="1"/>
    </xf>
    <xf numFmtId="0" fontId="69" fillId="14" borderId="98" xfId="0" applyFont="1" applyFill="1" applyBorder="1" applyAlignment="1">
      <alignment horizontal="center" vertical="center" wrapText="1"/>
    </xf>
    <xf numFmtId="0" fontId="69" fillId="14" borderId="95" xfId="0" applyFont="1" applyFill="1" applyBorder="1" applyAlignment="1">
      <alignment horizontal="center" vertical="center" wrapText="1"/>
    </xf>
    <xf numFmtId="0" fontId="69" fillId="14" borderId="96" xfId="0" applyFont="1" applyFill="1" applyBorder="1" applyAlignment="1">
      <alignment horizontal="center" vertical="center" wrapText="1"/>
    </xf>
    <xf numFmtId="0" fontId="69" fillId="17" borderId="93" xfId="0" applyFont="1" applyFill="1" applyBorder="1" applyAlignment="1">
      <alignment horizontal="center" vertical="center" wrapText="1"/>
    </xf>
    <xf numFmtId="0" fontId="69" fillId="17" borderId="50" xfId="0" applyFont="1" applyFill="1" applyBorder="1" applyAlignment="1">
      <alignment horizontal="center" vertical="center" wrapText="1"/>
    </xf>
    <xf numFmtId="0" fontId="69" fillId="17" borderId="94" xfId="0" applyFont="1" applyFill="1" applyBorder="1" applyAlignment="1">
      <alignment horizontal="center" vertical="center" wrapText="1"/>
    </xf>
    <xf numFmtId="0" fontId="69" fillId="17" borderId="97" xfId="0" applyFont="1" applyFill="1" applyBorder="1" applyAlignment="1">
      <alignment horizontal="center" vertical="center" wrapText="1"/>
    </xf>
    <xf numFmtId="0" fontId="69" fillId="17" borderId="0" xfId="0" applyFont="1" applyFill="1" applyBorder="1" applyAlignment="1">
      <alignment horizontal="center" vertical="center" wrapText="1"/>
    </xf>
    <xf numFmtId="0" fontId="69" fillId="17" borderId="98" xfId="0" applyFont="1" applyFill="1" applyBorder="1" applyAlignment="1">
      <alignment horizontal="center" vertical="center" wrapText="1"/>
    </xf>
    <xf numFmtId="0" fontId="69" fillId="17" borderId="95" xfId="0" applyFont="1" applyFill="1" applyBorder="1" applyAlignment="1">
      <alignment horizontal="center" vertical="center" wrapText="1"/>
    </xf>
    <xf numFmtId="0" fontId="69" fillId="17" borderId="35" xfId="0" applyFont="1" applyFill="1" applyBorder="1" applyAlignment="1">
      <alignment horizontal="center" vertical="center" wrapText="1"/>
    </xf>
    <xf numFmtId="0" fontId="69" fillId="17" borderId="96" xfId="0" applyFont="1" applyFill="1" applyBorder="1" applyAlignment="1">
      <alignment horizontal="center" vertical="center" wrapText="1"/>
    </xf>
    <xf numFmtId="0" fontId="69" fillId="19" borderId="93" xfId="0" applyFont="1" applyFill="1" applyBorder="1" applyAlignment="1">
      <alignment horizontal="center" vertical="center" wrapText="1"/>
    </xf>
    <xf numFmtId="0" fontId="69" fillId="19" borderId="94" xfId="0" applyFont="1" applyFill="1" applyBorder="1" applyAlignment="1">
      <alignment horizontal="center" vertical="center" wrapText="1"/>
    </xf>
    <xf numFmtId="0" fontId="69" fillId="19" borderId="95" xfId="0" applyFont="1" applyFill="1" applyBorder="1" applyAlignment="1">
      <alignment horizontal="center" vertical="center" wrapText="1"/>
    </xf>
    <xf numFmtId="0" fontId="69" fillId="19" borderId="96" xfId="0" applyFont="1" applyFill="1" applyBorder="1" applyAlignment="1">
      <alignment horizontal="center" vertical="center" wrapText="1"/>
    </xf>
    <xf numFmtId="0" fontId="69" fillId="2" borderId="93" xfId="0" applyFont="1" applyFill="1" applyBorder="1" applyAlignment="1">
      <alignment horizontal="center" vertical="center" wrapText="1"/>
    </xf>
    <xf numFmtId="0" fontId="69" fillId="2" borderId="50" xfId="0" applyFont="1" applyFill="1" applyBorder="1" applyAlignment="1">
      <alignment horizontal="center" vertical="center" wrapText="1"/>
    </xf>
    <xf numFmtId="0" fontId="69" fillId="2" borderId="94" xfId="0" applyFont="1" applyFill="1" applyBorder="1" applyAlignment="1">
      <alignment horizontal="center" vertical="center" wrapText="1"/>
    </xf>
    <xf numFmtId="0" fontId="69" fillId="2" borderId="97" xfId="0" applyFont="1" applyFill="1" applyBorder="1" applyAlignment="1">
      <alignment horizontal="center" vertical="center" wrapText="1"/>
    </xf>
    <xf numFmtId="0" fontId="69" fillId="2" borderId="0" xfId="0" applyFont="1" applyFill="1" applyBorder="1" applyAlignment="1">
      <alignment horizontal="center" vertical="center" wrapText="1"/>
    </xf>
    <xf numFmtId="0" fontId="69" fillId="2" borderId="98" xfId="0" applyFont="1" applyFill="1" applyBorder="1" applyAlignment="1">
      <alignment horizontal="center" vertical="center" wrapText="1"/>
    </xf>
    <xf numFmtId="0" fontId="69" fillId="2" borderId="95" xfId="0" applyFont="1" applyFill="1" applyBorder="1" applyAlignment="1">
      <alignment horizontal="center" vertical="center" wrapText="1"/>
    </xf>
    <xf numFmtId="0" fontId="69" fillId="2" borderId="35" xfId="0" applyFont="1" applyFill="1" applyBorder="1" applyAlignment="1">
      <alignment horizontal="center" vertical="center" wrapText="1"/>
    </xf>
    <xf numFmtId="0" fontId="69" fillId="2" borderId="96" xfId="0" applyFont="1" applyFill="1" applyBorder="1" applyAlignment="1">
      <alignment horizontal="center" vertical="center" wrapText="1"/>
    </xf>
    <xf numFmtId="0" fontId="69" fillId="19" borderId="50" xfId="0" applyFont="1" applyFill="1" applyBorder="1" applyAlignment="1">
      <alignment horizontal="center" vertical="center" wrapText="1"/>
    </xf>
    <xf numFmtId="0" fontId="69" fillId="19" borderId="35" xfId="0" applyFont="1" applyFill="1" applyBorder="1" applyAlignment="1">
      <alignment horizontal="center" vertical="center" wrapText="1"/>
    </xf>
    <xf numFmtId="0" fontId="71" fillId="43" borderId="0" xfId="0" applyFont="1" applyFill="1" applyBorder="1" applyAlignment="1">
      <alignment horizontal="center" vertical="center"/>
    </xf>
    <xf numFmtId="0" fontId="71" fillId="43" borderId="98" xfId="0" applyFont="1" applyFill="1" applyBorder="1" applyAlignment="1">
      <alignment horizontal="center" vertical="center"/>
    </xf>
    <xf numFmtId="0" fontId="71" fillId="19" borderId="64" xfId="0" applyFont="1" applyFill="1" applyBorder="1" applyAlignment="1">
      <alignment horizontal="center" vertical="center"/>
    </xf>
    <xf numFmtId="0" fontId="71" fillId="19" borderId="80" xfId="0" applyFont="1" applyFill="1" applyBorder="1" applyAlignment="1">
      <alignment horizontal="center" vertical="center"/>
    </xf>
    <xf numFmtId="0" fontId="71" fillId="48" borderId="64" xfId="0" applyFont="1" applyFill="1" applyBorder="1" applyAlignment="1">
      <alignment horizontal="center" vertical="center"/>
    </xf>
    <xf numFmtId="0" fontId="71" fillId="48" borderId="80" xfId="0" applyFont="1" applyFill="1" applyBorder="1" applyAlignment="1">
      <alignment horizontal="center" vertical="center"/>
    </xf>
    <xf numFmtId="0" fontId="71" fillId="48" borderId="81" xfId="0" applyFont="1" applyFill="1" applyBorder="1" applyAlignment="1">
      <alignment horizontal="center" vertical="center"/>
    </xf>
    <xf numFmtId="0" fontId="67" fillId="19" borderId="64" xfId="0" applyFont="1" applyFill="1" applyBorder="1" applyAlignment="1">
      <alignment horizontal="center" vertical="center" wrapText="1"/>
    </xf>
    <xf numFmtId="0" fontId="67" fillId="19" borderId="80" xfId="0" applyFont="1" applyFill="1" applyBorder="1" applyAlignment="1">
      <alignment horizontal="center" vertical="center" wrapText="1"/>
    </xf>
    <xf numFmtId="0" fontId="67" fillId="19" borderId="81" xfId="0" applyFont="1" applyFill="1" applyBorder="1" applyAlignment="1">
      <alignment horizontal="center" vertical="center" wrapText="1"/>
    </xf>
    <xf numFmtId="0" fontId="67" fillId="8" borderId="64" xfId="0" applyFont="1" applyFill="1" applyBorder="1" applyAlignment="1">
      <alignment horizontal="center" vertical="center" wrapText="1"/>
    </xf>
    <xf numFmtId="0" fontId="67" fillId="8" borderId="80" xfId="0" applyFont="1" applyFill="1" applyBorder="1" applyAlignment="1">
      <alignment horizontal="center" vertical="center" wrapText="1"/>
    </xf>
    <xf numFmtId="0" fontId="67" fillId="8" borderId="81" xfId="0" applyFont="1" applyFill="1" applyBorder="1" applyAlignment="1">
      <alignment horizontal="center" vertical="center" wrapText="1"/>
    </xf>
    <xf numFmtId="0" fontId="67" fillId="14" borderId="64" xfId="0" applyFont="1" applyFill="1" applyBorder="1" applyAlignment="1">
      <alignment horizontal="center" vertical="center" wrapText="1"/>
    </xf>
    <xf numFmtId="0" fontId="67" fillId="14" borderId="81" xfId="0" applyFont="1" applyFill="1" applyBorder="1" applyAlignment="1">
      <alignment horizontal="center" vertical="center" wrapText="1"/>
    </xf>
    <xf numFmtId="0" fontId="67" fillId="43" borderId="75" xfId="0" applyFont="1" applyFill="1" applyBorder="1" applyAlignment="1">
      <alignment horizontal="center" vertical="center" wrapText="1"/>
    </xf>
    <xf numFmtId="0" fontId="67" fillId="43" borderId="101" xfId="0" applyFont="1" applyFill="1" applyBorder="1" applyAlignment="1">
      <alignment horizontal="center" vertical="center" wrapText="1"/>
    </xf>
    <xf numFmtId="0" fontId="67" fillId="43" borderId="73" xfId="0" applyFont="1" applyFill="1" applyBorder="1" applyAlignment="1">
      <alignment horizontal="center" vertical="center" wrapText="1"/>
    </xf>
    <xf numFmtId="0" fontId="67" fillId="19" borderId="75" xfId="0" applyFont="1" applyFill="1" applyBorder="1" applyAlignment="1">
      <alignment horizontal="center" vertical="center" wrapText="1"/>
    </xf>
    <xf numFmtId="0" fontId="67" fillId="19" borderId="73" xfId="0" applyFont="1" applyFill="1" applyBorder="1" applyAlignment="1">
      <alignment horizontal="center" vertical="center" wrapText="1"/>
    </xf>
    <xf numFmtId="0" fontId="67" fillId="8" borderId="101" xfId="0" applyFont="1" applyFill="1" applyBorder="1" applyAlignment="1">
      <alignment horizontal="center" vertical="center" wrapText="1"/>
    </xf>
    <xf numFmtId="0" fontId="67" fillId="8" borderId="73" xfId="0" applyFont="1" applyFill="1" applyBorder="1" applyAlignment="1">
      <alignment horizontal="center" vertical="center" wrapText="1"/>
    </xf>
    <xf numFmtId="0" fontId="67" fillId="44" borderId="75" xfId="0" applyFont="1" applyFill="1" applyBorder="1" applyAlignment="1">
      <alignment horizontal="center" vertical="center" wrapText="1"/>
    </xf>
    <xf numFmtId="0" fontId="67" fillId="44" borderId="73" xfId="0" applyFont="1" applyFill="1" applyBorder="1" applyAlignment="1">
      <alignment horizontal="center" vertical="center" wrapText="1"/>
    </xf>
    <xf numFmtId="0" fontId="67" fillId="45" borderId="75" xfId="0" applyFont="1" applyFill="1" applyBorder="1" applyAlignment="1">
      <alignment horizontal="center" vertical="center" wrapText="1"/>
    </xf>
    <xf numFmtId="0" fontId="67" fillId="45" borderId="101" xfId="0" applyFont="1" applyFill="1" applyBorder="1" applyAlignment="1">
      <alignment horizontal="center" vertical="center" wrapText="1"/>
    </xf>
    <xf numFmtId="0" fontId="67" fillId="45" borderId="73" xfId="0" applyFont="1" applyFill="1" applyBorder="1" applyAlignment="1">
      <alignment horizontal="center" vertical="center" wrapText="1"/>
    </xf>
    <xf numFmtId="0" fontId="2" fillId="34" borderId="44"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39" fillId="41" borderId="28" xfId="0" applyFont="1" applyFill="1" applyBorder="1" applyAlignment="1">
      <alignment horizontal="center" vertical="center" wrapText="1"/>
    </xf>
    <xf numFmtId="0" fontId="39" fillId="37" borderId="28" xfId="0" applyFont="1" applyFill="1" applyBorder="1" applyAlignment="1">
      <alignment horizontal="center" vertical="center" wrapText="1"/>
    </xf>
    <xf numFmtId="0" fontId="65" fillId="36" borderId="28" xfId="0" applyFont="1" applyFill="1" applyBorder="1" applyAlignment="1">
      <alignment horizontal="center" vertical="center" wrapText="1"/>
    </xf>
    <xf numFmtId="0" fontId="61" fillId="38" borderId="28" xfId="0" applyFont="1" applyFill="1" applyBorder="1" applyAlignment="1">
      <alignment horizontal="center" vertical="center" wrapText="1"/>
    </xf>
    <xf numFmtId="0" fontId="61" fillId="39" borderId="28" xfId="0" applyFont="1" applyFill="1" applyBorder="1" applyAlignment="1">
      <alignment horizontal="center" vertical="center" wrapText="1"/>
    </xf>
    <xf numFmtId="0" fontId="61" fillId="17" borderId="28" xfId="0" applyFont="1" applyFill="1" applyBorder="1" applyAlignment="1">
      <alignment horizontal="center" vertical="center" wrapText="1"/>
    </xf>
    <xf numFmtId="0" fontId="61" fillId="33" borderId="28" xfId="0" applyFont="1" applyFill="1" applyBorder="1" applyAlignment="1">
      <alignment horizontal="center" vertical="center" wrapText="1"/>
    </xf>
    <xf numFmtId="0" fontId="61" fillId="41" borderId="0" xfId="0" applyFont="1" applyFill="1" applyBorder="1" applyAlignment="1">
      <alignment horizontal="left" vertical="center"/>
    </xf>
    <xf numFmtId="0" fontId="64" fillId="36" borderId="28" xfId="0" applyFont="1" applyFill="1" applyBorder="1" applyAlignment="1">
      <alignment horizontal="center" vertical="center" textRotation="90"/>
    </xf>
    <xf numFmtId="0" fontId="64" fillId="36" borderId="28" xfId="0" applyFont="1" applyFill="1" applyBorder="1" applyAlignment="1">
      <alignment horizontal="center" vertical="center" textRotation="90" wrapText="1"/>
    </xf>
    <xf numFmtId="0" fontId="64" fillId="36" borderId="28" xfId="0" applyFont="1" applyFill="1" applyBorder="1" applyAlignment="1">
      <alignment horizontal="center" vertical="center" wrapText="1"/>
    </xf>
    <xf numFmtId="0" fontId="64" fillId="14" borderId="28" xfId="0" applyFont="1" applyFill="1" applyBorder="1" applyAlignment="1">
      <alignment horizontal="center" vertical="center" wrapText="1"/>
    </xf>
    <xf numFmtId="0" fontId="2" fillId="0" borderId="28" xfId="0" applyFont="1" applyBorder="1" applyAlignment="1">
      <alignment horizontal="center" vertical="center"/>
    </xf>
    <xf numFmtId="0" fontId="63" fillId="0" borderId="28" xfId="0" applyFont="1" applyBorder="1" applyAlignment="1">
      <alignment horizontal="center"/>
    </xf>
    <xf numFmtId="0" fontId="72" fillId="0" borderId="90" xfId="0" applyFont="1" applyBorder="1" applyAlignment="1">
      <alignment horizontal="center" vertical="center" wrapText="1"/>
    </xf>
    <xf numFmtId="0" fontId="72" fillId="0" borderId="46" xfId="0" applyFont="1" applyBorder="1" applyAlignment="1">
      <alignment horizontal="center" vertical="center"/>
    </xf>
    <xf numFmtId="0" fontId="72" fillId="0" borderId="63" xfId="0" applyFont="1" applyBorder="1" applyAlignment="1">
      <alignment horizontal="center" vertical="center"/>
    </xf>
    <xf numFmtId="0" fontId="72" fillId="0" borderId="87" xfId="0" applyFont="1" applyBorder="1" applyAlignment="1">
      <alignment horizontal="center" vertical="center"/>
    </xf>
    <xf numFmtId="0" fontId="72" fillId="0" borderId="0" xfId="0" applyFont="1" applyBorder="1" applyAlignment="1">
      <alignment horizontal="center" vertical="center"/>
    </xf>
    <xf numFmtId="0" fontId="72" fillId="0" borderId="108" xfId="0" applyFont="1" applyBorder="1" applyAlignment="1">
      <alignment horizontal="center" vertical="center"/>
    </xf>
    <xf numFmtId="0" fontId="72" fillId="0" borderId="44" xfId="0" applyFont="1" applyBorder="1" applyAlignment="1">
      <alignment horizontal="center" vertical="center"/>
    </xf>
    <xf numFmtId="0" fontId="72" fillId="0" borderId="40" xfId="0" applyFont="1" applyBorder="1" applyAlignment="1">
      <alignment horizontal="center" vertical="center"/>
    </xf>
    <xf numFmtId="0" fontId="72" fillId="0" borderId="42" xfId="0" applyFont="1" applyBorder="1" applyAlignment="1">
      <alignment horizontal="center" vertical="center"/>
    </xf>
    <xf numFmtId="0" fontId="72" fillId="0" borderId="46" xfId="0" applyFont="1" applyBorder="1" applyAlignment="1">
      <alignment horizontal="center" vertical="center" wrapText="1"/>
    </xf>
    <xf numFmtId="0" fontId="72" fillId="0" borderId="63" xfId="0" applyFont="1" applyBorder="1" applyAlignment="1">
      <alignment horizontal="center" vertical="center" wrapText="1"/>
    </xf>
    <xf numFmtId="0" fontId="72" fillId="0" borderId="87" xfId="0" applyFont="1" applyBorder="1" applyAlignment="1">
      <alignment horizontal="center" vertical="center" wrapText="1"/>
    </xf>
    <xf numFmtId="0" fontId="72" fillId="0" borderId="0" xfId="0" applyFont="1" applyBorder="1" applyAlignment="1">
      <alignment horizontal="center" vertical="center" wrapText="1"/>
    </xf>
    <xf numFmtId="0" fontId="72" fillId="0" borderId="108" xfId="0" applyFont="1" applyBorder="1" applyAlignment="1">
      <alignment horizontal="center" vertical="center" wrapText="1"/>
    </xf>
    <xf numFmtId="0" fontId="73" fillId="34" borderId="28" xfId="0" applyFont="1" applyFill="1" applyBorder="1" applyAlignment="1">
      <alignment horizontal="center" vertical="center" wrapText="1"/>
    </xf>
    <xf numFmtId="0" fontId="70" fillId="43" borderId="50" xfId="0" applyFont="1" applyFill="1" applyBorder="1" applyAlignment="1">
      <alignment horizontal="center" vertical="center"/>
    </xf>
    <xf numFmtId="0" fontId="70" fillId="43" borderId="94" xfId="0" applyFont="1" applyFill="1" applyBorder="1" applyAlignment="1">
      <alignment horizontal="center" vertical="center"/>
    </xf>
    <xf numFmtId="0" fontId="68" fillId="28" borderId="0" xfId="0" applyFont="1" applyFill="1" applyBorder="1" applyAlignment="1">
      <alignment horizontal="center" vertical="center"/>
    </xf>
    <xf numFmtId="0" fontId="68" fillId="47" borderId="109" xfId="0" applyFont="1" applyFill="1" applyBorder="1" applyAlignment="1">
      <alignment horizontal="center" vertical="center"/>
    </xf>
    <xf numFmtId="0" fontId="68" fillId="47" borderId="53" xfId="0" applyFont="1" applyFill="1" applyBorder="1" applyAlignment="1">
      <alignment horizontal="center" vertical="center"/>
    </xf>
    <xf numFmtId="0" fontId="68" fillId="17" borderId="110" xfId="0" applyFont="1" applyFill="1" applyBorder="1" applyAlignment="1">
      <alignment horizontal="center" vertical="center" wrapText="1"/>
    </xf>
    <xf numFmtId="0" fontId="68" fillId="17" borderId="111" xfId="0" applyFont="1" applyFill="1" applyBorder="1" applyAlignment="1">
      <alignment horizontal="center" vertical="center" wrapText="1"/>
    </xf>
    <xf numFmtId="0" fontId="69" fillId="7" borderId="112" xfId="0" applyFont="1" applyFill="1" applyBorder="1" applyAlignment="1">
      <alignment horizontal="center" vertical="center" wrapText="1"/>
    </xf>
    <xf numFmtId="0" fontId="69" fillId="7" borderId="17" xfId="0" applyFont="1" applyFill="1" applyBorder="1" applyAlignment="1">
      <alignment horizontal="center" vertical="center" wrapText="1"/>
    </xf>
    <xf numFmtId="0" fontId="69" fillId="7" borderId="113" xfId="0" applyFont="1" applyFill="1" applyBorder="1" applyAlignment="1">
      <alignment horizontal="center" vertical="center" wrapText="1"/>
    </xf>
    <xf numFmtId="0" fontId="69" fillId="19" borderId="112" xfId="0" applyFont="1" applyFill="1" applyBorder="1" applyAlignment="1">
      <alignment horizontal="center" vertical="center" wrapText="1"/>
    </xf>
    <xf numFmtId="0" fontId="69" fillId="19" borderId="17" xfId="0" applyFont="1" applyFill="1" applyBorder="1" applyAlignment="1">
      <alignment horizontal="center" vertical="center" wrapText="1"/>
    </xf>
    <xf numFmtId="0" fontId="62" fillId="2" borderId="54" xfId="0" applyFont="1" applyFill="1" applyBorder="1" applyAlignment="1">
      <alignment horizontal="center" vertical="center" wrapText="1"/>
    </xf>
    <xf numFmtId="0" fontId="62" fillId="2" borderId="51" xfId="0" applyFont="1" applyFill="1" applyBorder="1" applyAlignment="1">
      <alignment horizontal="center" vertical="center" wrapText="1"/>
    </xf>
    <xf numFmtId="0" fontId="62" fillId="2" borderId="114" xfId="0" applyFont="1" applyFill="1" applyBorder="1" applyAlignment="1">
      <alignment horizontal="center" vertical="center" wrapText="1"/>
    </xf>
    <xf numFmtId="0" fontId="62" fillId="2" borderId="0" xfId="0" applyFont="1" applyFill="1" applyBorder="1" applyAlignment="1">
      <alignment horizontal="center" vertical="center" wrapText="1"/>
    </xf>
    <xf numFmtId="0" fontId="62" fillId="2" borderId="35" xfId="0" applyFont="1" applyFill="1" applyBorder="1" applyAlignment="1">
      <alignment horizontal="center" vertical="center" wrapText="1"/>
    </xf>
    <xf numFmtId="0" fontId="62" fillId="2" borderId="109" xfId="0" applyFont="1" applyFill="1" applyBorder="1" applyAlignment="1">
      <alignment horizontal="center" vertical="center" wrapText="1"/>
    </xf>
    <xf numFmtId="0" fontId="62" fillId="2" borderId="53" xfId="0" applyFont="1" applyFill="1" applyBorder="1" applyAlignment="1">
      <alignment horizontal="center" vertical="center" wrapText="1"/>
    </xf>
    <xf numFmtId="0" fontId="62" fillId="2" borderId="115" xfId="0" applyFont="1" applyFill="1" applyBorder="1" applyAlignment="1">
      <alignment horizontal="center" vertical="center" wrapText="1"/>
    </xf>
    <xf numFmtId="0" fontId="62" fillId="19" borderId="116" xfId="0" applyFont="1" applyFill="1" applyBorder="1" applyAlignment="1">
      <alignment horizontal="center" vertical="center" wrapText="1"/>
    </xf>
    <xf numFmtId="0" fontId="62" fillId="19" borderId="117" xfId="0" applyFont="1" applyFill="1" applyBorder="1" applyAlignment="1">
      <alignment horizontal="center" vertical="center" wrapText="1"/>
    </xf>
    <xf numFmtId="0" fontId="62" fillId="19" borderId="11" xfId="0" applyFont="1" applyFill="1" applyBorder="1" applyAlignment="1">
      <alignment horizontal="center" vertical="center" wrapText="1"/>
    </xf>
    <xf numFmtId="0" fontId="62" fillId="19" borderId="14" xfId="0" applyFont="1" applyFill="1" applyBorder="1" applyAlignment="1">
      <alignment horizontal="center" vertical="center" wrapText="1"/>
    </xf>
    <xf numFmtId="0" fontId="62" fillId="33" borderId="118" xfId="0" applyFont="1" applyFill="1" applyBorder="1" applyAlignment="1">
      <alignment horizontal="center" vertical="center" wrapText="1"/>
    </xf>
    <xf numFmtId="0" fontId="62" fillId="33" borderId="119" xfId="0" applyFont="1" applyFill="1" applyBorder="1" applyAlignment="1">
      <alignment horizontal="center" vertical="center" wrapText="1"/>
    </xf>
    <xf numFmtId="0" fontId="62" fillId="7" borderId="120" xfId="0" applyFont="1" applyFill="1" applyBorder="1" applyAlignment="1">
      <alignment horizontal="center" vertical="center" wrapText="1"/>
    </xf>
    <xf numFmtId="0" fontId="62" fillId="7" borderId="121" xfId="0" applyFont="1" applyFill="1" applyBorder="1" applyAlignment="1">
      <alignment horizontal="center" vertical="center" wrapText="1"/>
    </xf>
    <xf numFmtId="0" fontId="62" fillId="33" borderId="120" xfId="0" applyFont="1" applyFill="1" applyBorder="1" applyAlignment="1">
      <alignment horizontal="center" vertical="center" wrapText="1"/>
    </xf>
    <xf numFmtId="0" fontId="62" fillId="33" borderId="121" xfId="0" applyFont="1" applyFill="1" applyBorder="1" applyAlignment="1">
      <alignment horizontal="center" vertical="center" wrapText="1"/>
    </xf>
    <xf numFmtId="0" fontId="62" fillId="33" borderId="122" xfId="0" applyFont="1" applyFill="1" applyBorder="1" applyAlignment="1">
      <alignment horizontal="center" vertical="center" wrapText="1"/>
    </xf>
    <xf numFmtId="0" fontId="62" fillId="7" borderId="122" xfId="0" applyFont="1" applyFill="1" applyBorder="1" applyAlignment="1">
      <alignment horizontal="center" vertical="center" wrapText="1"/>
    </xf>
    <xf numFmtId="0" fontId="62" fillId="33" borderId="19" xfId="0" applyFont="1" applyFill="1" applyBorder="1" applyAlignment="1">
      <alignment horizontal="center" vertical="center" wrapText="1"/>
    </xf>
    <xf numFmtId="0" fontId="62" fillId="33" borderId="48" xfId="0" applyFont="1" applyFill="1" applyBorder="1" applyAlignment="1">
      <alignment horizontal="center" vertical="center" wrapText="1"/>
    </xf>
    <xf numFmtId="0" fontId="62" fillId="19" borderId="19" xfId="0" applyFont="1" applyFill="1" applyBorder="1" applyAlignment="1">
      <alignment horizontal="center" vertical="center" wrapText="1"/>
    </xf>
    <xf numFmtId="0" fontId="62" fillId="19" borderId="48" xfId="0" applyFont="1" applyFill="1" applyBorder="1" applyAlignment="1">
      <alignment horizontal="center" vertical="center" wrapText="1"/>
    </xf>
    <xf numFmtId="0" fontId="62" fillId="33" borderId="123" xfId="0" applyFont="1" applyFill="1" applyBorder="1" applyAlignment="1">
      <alignment horizontal="center" vertical="center" wrapText="1"/>
    </xf>
    <xf numFmtId="0" fontId="62" fillId="33" borderId="124" xfId="0" applyFont="1" applyFill="1" applyBorder="1" applyAlignment="1">
      <alignment horizontal="center" vertical="center" wrapText="1"/>
    </xf>
    <xf numFmtId="0" fontId="62" fillId="14" borderId="52" xfId="0" applyFont="1" applyFill="1" applyBorder="1" applyAlignment="1">
      <alignment horizontal="center" vertical="center" wrapText="1"/>
    </xf>
    <xf numFmtId="0" fontId="62" fillId="14" borderId="125" xfId="0" applyFont="1" applyFill="1" applyBorder="1" applyAlignment="1">
      <alignment horizontal="center" vertical="center" wrapText="1"/>
    </xf>
    <xf numFmtId="0" fontId="62" fillId="14" borderId="56" xfId="0" applyFont="1" applyFill="1" applyBorder="1" applyAlignment="1">
      <alignment horizontal="center" vertical="center" wrapText="1"/>
    </xf>
    <xf numFmtId="0" fontId="62" fillId="14" borderId="109" xfId="0" applyFont="1" applyFill="1" applyBorder="1" applyAlignment="1">
      <alignment horizontal="center" vertical="center" wrapText="1"/>
    </xf>
    <xf numFmtId="0" fontId="62" fillId="17" borderId="126" xfId="0" applyFont="1" applyFill="1" applyBorder="1" applyAlignment="1">
      <alignment horizontal="center" vertical="center" wrapText="1"/>
    </xf>
    <xf numFmtId="0" fontId="62" fillId="17" borderId="127" xfId="0" applyFont="1" applyFill="1" applyBorder="1" applyAlignment="1">
      <alignment horizontal="center" vertical="center" wrapText="1"/>
    </xf>
    <xf numFmtId="0" fontId="62" fillId="17" borderId="128" xfId="0" applyFont="1" applyFill="1" applyBorder="1" applyAlignment="1">
      <alignment horizontal="center" vertical="center" wrapText="1"/>
    </xf>
    <xf numFmtId="0" fontId="62" fillId="17" borderId="129" xfId="0" applyFont="1" applyFill="1" applyBorder="1" applyAlignment="1">
      <alignment horizontal="center" vertical="center" wrapText="1"/>
    </xf>
    <xf numFmtId="0" fontId="69" fillId="35" borderId="50" xfId="0" applyFont="1" applyFill="1" applyBorder="1" applyAlignment="1">
      <alignment horizontal="center" vertical="center" wrapText="1"/>
    </xf>
    <xf numFmtId="0" fontId="69" fillId="35" borderId="0" xfId="0" applyFont="1" applyFill="1" applyBorder="1" applyAlignment="1">
      <alignment horizontal="center" vertical="center" wrapText="1"/>
    </xf>
    <xf numFmtId="0" fontId="69" fillId="35" borderId="130" xfId="0" applyFont="1" applyFill="1" applyBorder="1" applyAlignment="1">
      <alignment horizontal="center" vertical="center" wrapText="1"/>
    </xf>
    <xf numFmtId="0" fontId="62" fillId="35" borderId="131" xfId="0" applyFont="1" applyFill="1" applyBorder="1" applyAlignment="1">
      <alignment horizontal="center" vertical="center" wrapText="1"/>
    </xf>
    <xf numFmtId="0" fontId="62" fillId="35" borderId="132" xfId="0" applyFont="1" applyFill="1" applyBorder="1" applyAlignment="1">
      <alignment horizontal="center" vertical="center" wrapText="1"/>
    </xf>
    <xf numFmtId="0" fontId="69" fillId="19" borderId="123" xfId="0" applyFont="1" applyFill="1" applyBorder="1" applyAlignment="1">
      <alignment horizontal="center" vertical="center" wrapText="1"/>
    </xf>
    <xf numFmtId="0" fontId="69" fillId="19" borderId="133" xfId="0" applyFont="1" applyFill="1" applyBorder="1" applyAlignment="1">
      <alignment horizontal="center" vertical="center" wrapText="1"/>
    </xf>
    <xf numFmtId="0" fontId="69" fillId="19" borderId="124" xfId="0" applyFont="1" applyFill="1" applyBorder="1" applyAlignment="1">
      <alignment horizontal="center" vertical="center" wrapText="1"/>
    </xf>
    <xf numFmtId="0" fontId="69" fillId="19" borderId="134" xfId="0" applyFont="1" applyFill="1" applyBorder="1" applyAlignment="1">
      <alignment horizontal="center" vertical="center" wrapText="1"/>
    </xf>
    <xf numFmtId="0" fontId="69" fillId="2" borderId="135" xfId="0" applyFont="1" applyFill="1" applyBorder="1" applyAlignment="1">
      <alignment horizontal="center" vertical="center" wrapText="1"/>
    </xf>
    <xf numFmtId="0" fontId="69" fillId="2" borderId="136" xfId="0" applyFont="1" applyFill="1" applyBorder="1" applyAlignment="1">
      <alignment horizontal="center" vertical="center" wrapText="1"/>
    </xf>
    <xf numFmtId="0" fontId="69" fillId="2" borderId="137" xfId="0" applyFont="1" applyFill="1" applyBorder="1" applyAlignment="1">
      <alignment horizontal="center" vertical="center" wrapText="1"/>
    </xf>
    <xf numFmtId="0" fontId="69" fillId="2" borderId="56" xfId="0" applyFont="1" applyFill="1" applyBorder="1" applyAlignment="1">
      <alignment horizontal="center" vertical="center" wrapText="1"/>
    </xf>
    <xf numFmtId="0" fontId="69" fillId="2" borderId="138" xfId="0" applyFont="1" applyFill="1" applyBorder="1" applyAlignment="1">
      <alignment horizontal="center" vertical="center" wrapText="1"/>
    </xf>
    <xf numFmtId="0" fontId="69" fillId="2" borderId="109" xfId="0" applyFont="1" applyFill="1" applyBorder="1" applyAlignment="1">
      <alignment horizontal="center" vertical="center" wrapText="1"/>
    </xf>
    <xf numFmtId="0" fontId="69" fillId="2" borderId="53" xfId="0" applyFont="1" applyFill="1" applyBorder="1" applyAlignment="1">
      <alignment horizontal="center" vertical="center" wrapText="1"/>
    </xf>
    <xf numFmtId="0" fontId="69" fillId="2" borderId="115" xfId="0" applyFont="1" applyFill="1" applyBorder="1" applyAlignment="1">
      <alignment horizontal="center" vertical="center" wrapText="1"/>
    </xf>
    <xf numFmtId="0" fontId="69" fillId="14" borderId="135" xfId="0" applyFont="1" applyFill="1" applyBorder="1" applyAlignment="1">
      <alignment horizontal="center" vertical="center" wrapText="1"/>
    </xf>
    <xf numFmtId="0" fontId="69" fillId="14" borderId="136" xfId="0" applyFont="1" applyFill="1" applyBorder="1" applyAlignment="1">
      <alignment horizontal="center" vertical="center" wrapText="1"/>
    </xf>
    <xf numFmtId="0" fontId="69" fillId="14" borderId="56" xfId="0" applyFont="1" applyFill="1" applyBorder="1" applyAlignment="1">
      <alignment horizontal="center" vertical="center" wrapText="1"/>
    </xf>
    <xf numFmtId="0" fontId="69" fillId="14" borderId="0" xfId="0" applyFont="1" applyFill="1" applyBorder="1" applyAlignment="1">
      <alignment horizontal="center" vertical="center" wrapText="1"/>
    </xf>
    <xf numFmtId="0" fontId="69" fillId="14" borderId="109" xfId="0" applyFont="1" applyFill="1" applyBorder="1" applyAlignment="1">
      <alignment horizontal="center" vertical="center" wrapText="1"/>
    </xf>
    <xf numFmtId="0" fontId="69" fillId="14" borderId="53" xfId="0" applyFont="1" applyFill="1" applyBorder="1" applyAlignment="1">
      <alignment horizontal="center" vertical="center" wrapText="1"/>
    </xf>
    <xf numFmtId="0" fontId="69" fillId="17" borderId="110" xfId="0" applyFont="1" applyFill="1" applyBorder="1" applyAlignment="1">
      <alignment horizontal="center" vertical="center" wrapText="1"/>
    </xf>
    <xf numFmtId="0" fontId="69" fillId="17" borderId="111" xfId="0" applyFont="1" applyFill="1" applyBorder="1" applyAlignment="1">
      <alignment horizontal="center" vertical="center" wrapText="1"/>
    </xf>
    <xf numFmtId="0" fontId="69" fillId="17" borderId="126" xfId="0" applyFont="1" applyFill="1" applyBorder="1" applyAlignment="1">
      <alignment horizontal="center" vertical="center" wrapText="1"/>
    </xf>
    <xf numFmtId="0" fontId="69" fillId="17" borderId="127" xfId="0" applyFont="1" applyFill="1" applyBorder="1" applyAlignment="1">
      <alignment horizontal="center" vertical="center" wrapText="1"/>
    </xf>
    <xf numFmtId="0" fontId="69" fillId="17" borderId="139" xfId="0" applyFont="1" applyFill="1" applyBorder="1" applyAlignment="1">
      <alignment horizontal="center" vertical="center" wrapText="1"/>
    </xf>
    <xf numFmtId="0" fontId="69" fillId="19" borderId="140" xfId="0" applyFont="1" applyFill="1" applyBorder="1" applyAlignment="1">
      <alignment horizontal="center" vertical="center" wrapText="1"/>
    </xf>
    <xf numFmtId="0" fontId="69" fillId="19" borderId="141" xfId="0" applyFont="1" applyFill="1" applyBorder="1" applyAlignment="1">
      <alignment horizontal="center" vertical="center" wrapText="1"/>
    </xf>
    <xf numFmtId="0" fontId="69" fillId="19" borderId="142" xfId="0" applyFont="1" applyFill="1" applyBorder="1" applyAlignment="1">
      <alignment horizontal="center" vertical="center" wrapText="1"/>
    </xf>
    <xf numFmtId="0" fontId="69" fillId="19" borderId="143" xfId="0" applyFont="1" applyFill="1" applyBorder="1" applyAlignment="1">
      <alignment horizontal="center" vertical="center" wrapText="1"/>
    </xf>
    <xf numFmtId="0" fontId="69" fillId="19" borderId="144" xfId="0" applyFont="1" applyFill="1" applyBorder="1" applyAlignment="1">
      <alignment horizontal="center" vertical="center" wrapText="1"/>
    </xf>
    <xf numFmtId="0" fontId="69" fillId="19" borderId="145"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2"/>
  <dimension ref="A1:X17"/>
  <sheetViews>
    <sheetView zoomScale="70" zoomScaleNormal="70" workbookViewId="0" topLeftCell="B1">
      <selection activeCell="C6" sqref="C6"/>
    </sheetView>
  </sheetViews>
  <sheetFormatPr defaultColWidth="11.421875" defaultRowHeight="15"/>
  <cols>
    <col min="1" max="2" width="23.8515625" style="0" customWidth="1"/>
    <col min="3" max="4" width="18.8515625" style="0" customWidth="1"/>
    <col min="5" max="6" width="11.421875" style="0" customWidth="1"/>
    <col min="7" max="7" width="13.421875" style="0" customWidth="1"/>
    <col min="8" max="15" width="11.421875" style="0" customWidth="1"/>
    <col min="16" max="20" width="15.140625" style="0" customWidth="1"/>
    <col min="21" max="24" width="15.8515625" style="0" hidden="1" customWidth="1"/>
  </cols>
  <sheetData>
    <row r="1" spans="1:24" ht="25.5">
      <c r="A1" s="227" t="s">
        <v>0</v>
      </c>
      <c r="B1" s="228"/>
      <c r="C1" s="228"/>
      <c r="D1" s="228"/>
      <c r="E1" s="228"/>
      <c r="F1" s="228"/>
      <c r="G1" s="228"/>
      <c r="H1" s="228"/>
      <c r="I1" s="228"/>
      <c r="J1" s="228"/>
      <c r="K1" s="228"/>
      <c r="L1" s="228"/>
      <c r="M1" s="228"/>
      <c r="N1" s="228"/>
      <c r="O1" s="229"/>
      <c r="P1" s="227" t="s">
        <v>1</v>
      </c>
      <c r="Q1" s="228"/>
      <c r="R1" s="228"/>
      <c r="S1" s="228"/>
      <c r="T1" s="228"/>
      <c r="U1" s="228"/>
      <c r="V1" s="228"/>
      <c r="W1" s="228"/>
      <c r="X1" s="229"/>
    </row>
    <row r="2" spans="1:24" ht="15" customHeight="1">
      <c r="A2" s="244" t="s">
        <v>2</v>
      </c>
      <c r="B2" s="245"/>
      <c r="C2" s="245"/>
      <c r="D2" s="246"/>
      <c r="E2" s="244" t="s">
        <v>3</v>
      </c>
      <c r="F2" s="245"/>
      <c r="G2" s="245"/>
      <c r="H2" s="245"/>
      <c r="I2" s="245"/>
      <c r="J2" s="245"/>
      <c r="K2" s="245"/>
      <c r="L2" s="245"/>
      <c r="M2" s="245"/>
      <c r="N2" s="245"/>
      <c r="O2" s="245"/>
      <c r="P2" s="244" t="s">
        <v>4</v>
      </c>
      <c r="Q2" s="245"/>
      <c r="R2" s="246"/>
      <c r="S2" s="245" t="s">
        <v>5</v>
      </c>
      <c r="T2" s="246"/>
      <c r="U2" s="253" t="s">
        <v>6</v>
      </c>
      <c r="V2" s="253"/>
      <c r="W2" s="253"/>
      <c r="X2" s="254"/>
    </row>
    <row r="3" spans="1:24" ht="15.75" customHeight="1">
      <c r="A3" s="247"/>
      <c r="B3" s="248"/>
      <c r="C3" s="248"/>
      <c r="D3" s="249"/>
      <c r="E3" s="250"/>
      <c r="F3" s="251"/>
      <c r="G3" s="251"/>
      <c r="H3" s="251"/>
      <c r="I3" s="251"/>
      <c r="J3" s="251"/>
      <c r="K3" s="251"/>
      <c r="L3" s="251"/>
      <c r="M3" s="251"/>
      <c r="N3" s="251"/>
      <c r="O3" s="251"/>
      <c r="P3" s="250"/>
      <c r="Q3" s="251"/>
      <c r="R3" s="252"/>
      <c r="S3" s="251"/>
      <c r="T3" s="252"/>
      <c r="U3" s="255"/>
      <c r="V3" s="255"/>
      <c r="W3" s="255"/>
      <c r="X3" s="256"/>
    </row>
    <row r="4" spans="1:24" ht="23.25">
      <c r="A4" s="230" t="s">
        <v>7</v>
      </c>
      <c r="B4" s="232"/>
      <c r="C4" s="230" t="s">
        <v>8</v>
      </c>
      <c r="D4" s="232"/>
      <c r="E4" s="230" t="s">
        <v>9</v>
      </c>
      <c r="F4" s="231"/>
      <c r="G4" s="234"/>
      <c r="H4" s="230" t="s">
        <v>10</v>
      </c>
      <c r="I4" s="231"/>
      <c r="J4" s="231"/>
      <c r="K4" s="231"/>
      <c r="L4" s="232"/>
      <c r="M4" s="233" t="s">
        <v>11</v>
      </c>
      <c r="N4" s="231"/>
      <c r="O4" s="234"/>
      <c r="P4" s="250"/>
      <c r="Q4" s="251"/>
      <c r="R4" s="252"/>
      <c r="S4" s="251"/>
      <c r="T4" s="252"/>
      <c r="U4" s="255"/>
      <c r="V4" s="255"/>
      <c r="W4" s="255"/>
      <c r="X4" s="256"/>
    </row>
    <row r="5" spans="1:24" ht="23.25">
      <c r="A5" s="242"/>
      <c r="B5" s="243"/>
      <c r="C5" s="242"/>
      <c r="D5" s="243"/>
      <c r="E5" s="242"/>
      <c r="F5" s="240"/>
      <c r="G5" s="241"/>
      <c r="H5" s="235" t="s">
        <v>12</v>
      </c>
      <c r="I5" s="236"/>
      <c r="J5" s="235" t="s">
        <v>13</v>
      </c>
      <c r="K5" s="237"/>
      <c r="L5" s="238"/>
      <c r="M5" s="239" t="s">
        <v>14</v>
      </c>
      <c r="N5" s="240"/>
      <c r="O5" s="241"/>
      <c r="P5" s="250"/>
      <c r="Q5" s="251"/>
      <c r="R5" s="252"/>
      <c r="S5" s="251"/>
      <c r="T5" s="252"/>
      <c r="U5" s="255"/>
      <c r="V5" s="255"/>
      <c r="W5" s="255"/>
      <c r="X5" s="256"/>
    </row>
    <row r="6" spans="1:24" ht="78">
      <c r="A6" s="216" t="s">
        <v>15</v>
      </c>
      <c r="B6" s="217" t="s">
        <v>16</v>
      </c>
      <c r="C6" s="216" t="s">
        <v>17</v>
      </c>
      <c r="D6" s="217" t="s">
        <v>18</v>
      </c>
      <c r="E6" s="216" t="s">
        <v>19</v>
      </c>
      <c r="F6" s="218" t="s">
        <v>20</v>
      </c>
      <c r="G6" s="217" t="s">
        <v>21</v>
      </c>
      <c r="H6" s="216" t="s">
        <v>22</v>
      </c>
      <c r="I6" s="217" t="s">
        <v>23</v>
      </c>
      <c r="J6" s="216" t="s">
        <v>24</v>
      </c>
      <c r="K6" s="218" t="s">
        <v>25</v>
      </c>
      <c r="L6" s="217" t="s">
        <v>26</v>
      </c>
      <c r="M6" s="216" t="s">
        <v>27</v>
      </c>
      <c r="N6" s="218" t="s">
        <v>28</v>
      </c>
      <c r="O6" s="217" t="s">
        <v>29</v>
      </c>
      <c r="P6" s="221" t="s">
        <v>30</v>
      </c>
      <c r="Q6" s="222" t="s">
        <v>31</v>
      </c>
      <c r="R6" s="223" t="s">
        <v>32</v>
      </c>
      <c r="S6" s="216" t="s">
        <v>33</v>
      </c>
      <c r="T6" s="217" t="s">
        <v>34</v>
      </c>
      <c r="U6" s="224" t="s">
        <v>35</v>
      </c>
      <c r="V6" s="225" t="s">
        <v>36</v>
      </c>
      <c r="W6" s="225" t="s">
        <v>37</v>
      </c>
      <c r="X6" s="226" t="s">
        <v>38</v>
      </c>
    </row>
    <row r="7" spans="1:24" ht="14.25">
      <c r="A7" s="219"/>
      <c r="B7" s="219"/>
      <c r="C7" s="219"/>
      <c r="D7" s="219"/>
      <c r="E7" s="219"/>
      <c r="F7" s="219"/>
      <c r="G7" s="219"/>
      <c r="H7" s="219"/>
      <c r="I7" s="219"/>
      <c r="J7" s="219"/>
      <c r="K7" s="219"/>
      <c r="L7" s="219"/>
      <c r="M7" s="219"/>
      <c r="N7" s="219"/>
      <c r="O7" s="219"/>
      <c r="P7" s="219"/>
      <c r="Q7" s="219"/>
      <c r="R7" s="219"/>
      <c r="S7" s="219"/>
      <c r="T7" s="219"/>
      <c r="U7" s="219"/>
      <c r="V7" s="219"/>
      <c r="W7" s="219"/>
      <c r="X7" s="219"/>
    </row>
    <row r="8" spans="1:24" ht="14.25">
      <c r="A8" s="220"/>
      <c r="B8" s="220"/>
      <c r="C8" s="220"/>
      <c r="D8" s="220"/>
      <c r="E8" s="220"/>
      <c r="F8" s="220"/>
      <c r="G8" s="220"/>
      <c r="H8" s="220"/>
      <c r="I8" s="220"/>
      <c r="J8" s="220"/>
      <c r="K8" s="220"/>
      <c r="L8" s="220"/>
      <c r="M8" s="220"/>
      <c r="N8" s="220"/>
      <c r="O8" s="220"/>
      <c r="P8" s="220"/>
      <c r="Q8" s="220"/>
      <c r="R8" s="220"/>
      <c r="S8" s="220"/>
      <c r="T8" s="220"/>
      <c r="U8" s="220"/>
      <c r="V8" s="220"/>
      <c r="W8" s="220"/>
      <c r="X8" s="220"/>
    </row>
    <row r="9" spans="1:24" ht="14.25">
      <c r="A9" s="220"/>
      <c r="B9" s="220"/>
      <c r="C9" s="220"/>
      <c r="D9" s="220"/>
      <c r="E9" s="220"/>
      <c r="F9" s="220"/>
      <c r="G9" s="220"/>
      <c r="H9" s="220"/>
      <c r="I9" s="220"/>
      <c r="J9" s="220"/>
      <c r="K9" s="220"/>
      <c r="L9" s="220"/>
      <c r="M9" s="220"/>
      <c r="N9" s="220"/>
      <c r="O9" s="220"/>
      <c r="P9" s="220"/>
      <c r="Q9" s="220"/>
      <c r="R9" s="220"/>
      <c r="S9" s="220"/>
      <c r="T9" s="220"/>
      <c r="U9" s="220"/>
      <c r="V9" s="220"/>
      <c r="W9" s="220"/>
      <c r="X9" s="220"/>
    </row>
    <row r="10" spans="1:24" ht="14.25">
      <c r="A10" s="220"/>
      <c r="B10" s="220"/>
      <c r="C10" s="220"/>
      <c r="D10" s="220"/>
      <c r="E10" s="220"/>
      <c r="F10" s="220"/>
      <c r="G10" s="220"/>
      <c r="H10" s="220"/>
      <c r="I10" s="220"/>
      <c r="J10" s="220"/>
      <c r="K10" s="220"/>
      <c r="L10" s="220"/>
      <c r="M10" s="220"/>
      <c r="N10" s="220"/>
      <c r="O10" s="220"/>
      <c r="P10" s="220"/>
      <c r="Q10" s="220"/>
      <c r="R10" s="220"/>
      <c r="S10" s="220"/>
      <c r="T10" s="220"/>
      <c r="U10" s="220"/>
      <c r="V10" s="220"/>
      <c r="W10" s="220"/>
      <c r="X10" s="220"/>
    </row>
    <row r="11" spans="1:24" ht="14.25">
      <c r="A11" s="220"/>
      <c r="B11" s="220"/>
      <c r="C11" s="220"/>
      <c r="D11" s="220"/>
      <c r="E11" s="220"/>
      <c r="F11" s="220"/>
      <c r="G11" s="220"/>
      <c r="H11" s="220"/>
      <c r="I11" s="220"/>
      <c r="J11" s="220"/>
      <c r="K11" s="220"/>
      <c r="L11" s="220"/>
      <c r="M11" s="220"/>
      <c r="N11" s="220"/>
      <c r="O11" s="220"/>
      <c r="P11" s="220"/>
      <c r="Q11" s="220"/>
      <c r="R11" s="220"/>
      <c r="S11" s="220"/>
      <c r="T11" s="220"/>
      <c r="U11" s="220"/>
      <c r="V11" s="220"/>
      <c r="W11" s="220"/>
      <c r="X11" s="220"/>
    </row>
    <row r="12" spans="1:24" ht="14.25">
      <c r="A12" s="220"/>
      <c r="B12" s="220"/>
      <c r="C12" s="220"/>
      <c r="D12" s="220"/>
      <c r="E12" s="220"/>
      <c r="F12" s="220"/>
      <c r="G12" s="220"/>
      <c r="H12" s="220"/>
      <c r="I12" s="220"/>
      <c r="J12" s="220"/>
      <c r="K12" s="220"/>
      <c r="L12" s="220"/>
      <c r="M12" s="220"/>
      <c r="N12" s="220"/>
      <c r="O12" s="220"/>
      <c r="P12" s="220"/>
      <c r="Q12" s="220"/>
      <c r="R12" s="220"/>
      <c r="S12" s="220"/>
      <c r="T12" s="220"/>
      <c r="U12" s="220"/>
      <c r="V12" s="220"/>
      <c r="W12" s="220"/>
      <c r="X12" s="220"/>
    </row>
    <row r="13" spans="1:24" ht="14.25">
      <c r="A13" s="220"/>
      <c r="B13" s="220"/>
      <c r="C13" s="220"/>
      <c r="D13" s="220"/>
      <c r="E13" s="220"/>
      <c r="F13" s="220"/>
      <c r="G13" s="220"/>
      <c r="H13" s="220"/>
      <c r="I13" s="220"/>
      <c r="J13" s="220"/>
      <c r="K13" s="220"/>
      <c r="L13" s="220"/>
      <c r="M13" s="220"/>
      <c r="N13" s="220"/>
      <c r="O13" s="220"/>
      <c r="P13" s="220"/>
      <c r="Q13" s="220"/>
      <c r="R13" s="220"/>
      <c r="S13" s="220"/>
      <c r="T13" s="220"/>
      <c r="U13" s="220"/>
      <c r="V13" s="220"/>
      <c r="W13" s="220"/>
      <c r="X13" s="220"/>
    </row>
    <row r="14" spans="1:24" ht="14.25">
      <c r="A14" s="220"/>
      <c r="B14" s="220"/>
      <c r="C14" s="220"/>
      <c r="D14" s="220"/>
      <c r="E14" s="220"/>
      <c r="F14" s="220"/>
      <c r="G14" s="220"/>
      <c r="H14" s="220"/>
      <c r="I14" s="220"/>
      <c r="J14" s="220"/>
      <c r="K14" s="220"/>
      <c r="L14" s="220"/>
      <c r="M14" s="220"/>
      <c r="N14" s="220"/>
      <c r="O14" s="220"/>
      <c r="P14" s="220"/>
      <c r="Q14" s="220"/>
      <c r="R14" s="220"/>
      <c r="S14" s="220"/>
      <c r="T14" s="220"/>
      <c r="U14" s="220"/>
      <c r="V14" s="220"/>
      <c r="W14" s="220"/>
      <c r="X14" s="220"/>
    </row>
    <row r="15" spans="1:24" ht="14.25">
      <c r="A15" s="220"/>
      <c r="B15" s="220"/>
      <c r="C15" s="220"/>
      <c r="D15" s="220"/>
      <c r="E15" s="220"/>
      <c r="F15" s="220"/>
      <c r="G15" s="220"/>
      <c r="H15" s="220"/>
      <c r="I15" s="220"/>
      <c r="J15" s="220"/>
      <c r="K15" s="220"/>
      <c r="L15" s="220"/>
      <c r="M15" s="220"/>
      <c r="N15" s="220"/>
      <c r="O15" s="220"/>
      <c r="P15" s="220"/>
      <c r="Q15" s="220"/>
      <c r="R15" s="220"/>
      <c r="S15" s="220"/>
      <c r="T15" s="220"/>
      <c r="U15" s="220"/>
      <c r="V15" s="220"/>
      <c r="W15" s="220"/>
      <c r="X15" s="220"/>
    </row>
    <row r="16" spans="1:24" ht="14.25">
      <c r="A16" s="220"/>
      <c r="B16" s="220"/>
      <c r="C16" s="220"/>
      <c r="D16" s="220"/>
      <c r="E16" s="220"/>
      <c r="F16" s="220"/>
      <c r="G16" s="220"/>
      <c r="H16" s="220"/>
      <c r="I16" s="220"/>
      <c r="J16" s="220"/>
      <c r="K16" s="220"/>
      <c r="L16" s="220"/>
      <c r="M16" s="220"/>
      <c r="N16" s="220"/>
      <c r="O16" s="220"/>
      <c r="P16" s="220"/>
      <c r="Q16" s="220"/>
      <c r="R16" s="220"/>
      <c r="S16" s="220"/>
      <c r="T16" s="220"/>
      <c r="U16" s="220"/>
      <c r="V16" s="220"/>
      <c r="W16" s="220"/>
      <c r="X16" s="220"/>
    </row>
    <row r="17" spans="1:24" ht="14.25">
      <c r="A17" s="220"/>
      <c r="B17" s="220"/>
      <c r="C17" s="220"/>
      <c r="D17" s="220"/>
      <c r="E17" s="220"/>
      <c r="F17" s="220"/>
      <c r="G17" s="220"/>
      <c r="H17" s="220"/>
      <c r="I17" s="220"/>
      <c r="J17" s="220"/>
      <c r="K17" s="220"/>
      <c r="L17" s="220"/>
      <c r="M17" s="220"/>
      <c r="N17" s="220"/>
      <c r="O17" s="220"/>
      <c r="P17" s="220"/>
      <c r="Q17" s="220"/>
      <c r="R17" s="220"/>
      <c r="S17" s="220"/>
      <c r="T17" s="220"/>
      <c r="U17" s="220"/>
      <c r="V17" s="220"/>
      <c r="W17" s="220"/>
      <c r="X17" s="220"/>
    </row>
  </sheetData>
  <sheetProtection/>
  <mergeCells count="15">
    <mergeCell ref="E2:O3"/>
    <mergeCell ref="P2:R5"/>
    <mergeCell ref="S2:T5"/>
    <mergeCell ref="U2:X5"/>
    <mergeCell ref="E4:G5"/>
    <mergeCell ref="A1:O1"/>
    <mergeCell ref="P1:X1"/>
    <mergeCell ref="H4:L4"/>
    <mergeCell ref="M4:O4"/>
    <mergeCell ref="H5:I5"/>
    <mergeCell ref="J5:L5"/>
    <mergeCell ref="M5:O5"/>
    <mergeCell ref="A4:B5"/>
    <mergeCell ref="C4:D5"/>
    <mergeCell ref="A2:D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Hoja3"/>
  <dimension ref="A1:K6"/>
  <sheetViews>
    <sheetView zoomScale="90" zoomScaleNormal="90" workbookViewId="0" topLeftCell="B1">
      <selection activeCell="H6" sqref="H6:K6"/>
    </sheetView>
  </sheetViews>
  <sheetFormatPr defaultColWidth="11.421875" defaultRowHeight="15"/>
  <cols>
    <col min="1" max="2" width="23.8515625" style="0" customWidth="1"/>
    <col min="3" max="11" width="19.140625" style="0" customWidth="1"/>
  </cols>
  <sheetData>
    <row r="1" spans="1:11" ht="36" customHeight="1">
      <c r="A1" s="257" t="s">
        <v>0</v>
      </c>
      <c r="B1" s="258"/>
      <c r="C1" s="227" t="s">
        <v>39</v>
      </c>
      <c r="D1" s="228"/>
      <c r="E1" s="228"/>
      <c r="F1" s="228"/>
      <c r="G1" s="228"/>
      <c r="H1" s="228"/>
      <c r="I1" s="228"/>
      <c r="J1" s="228"/>
      <c r="K1" s="229"/>
    </row>
    <row r="2" spans="1:11" ht="30" customHeight="1">
      <c r="A2" s="230" t="s">
        <v>2</v>
      </c>
      <c r="B2" s="231"/>
      <c r="C2" s="244" t="s">
        <v>4</v>
      </c>
      <c r="D2" s="245"/>
      <c r="E2" s="246"/>
      <c r="F2" s="245" t="s">
        <v>5</v>
      </c>
      <c r="G2" s="246"/>
      <c r="H2" s="253" t="s">
        <v>6</v>
      </c>
      <c r="I2" s="253"/>
      <c r="J2" s="253"/>
      <c r="K2" s="254"/>
    </row>
    <row r="3" spans="1:11" ht="15.75" customHeight="1">
      <c r="A3" s="242"/>
      <c r="B3" s="240"/>
      <c r="C3" s="250"/>
      <c r="D3" s="251"/>
      <c r="E3" s="252"/>
      <c r="F3" s="251"/>
      <c r="G3" s="252"/>
      <c r="H3" s="255"/>
      <c r="I3" s="255"/>
      <c r="J3" s="255"/>
      <c r="K3" s="256"/>
    </row>
    <row r="4" spans="1:11" ht="30" customHeight="1">
      <c r="A4" s="230" t="s">
        <v>7</v>
      </c>
      <c r="B4" s="232"/>
      <c r="C4" s="250"/>
      <c r="D4" s="251"/>
      <c r="E4" s="252"/>
      <c r="F4" s="251"/>
      <c r="G4" s="252"/>
      <c r="H4" s="255"/>
      <c r="I4" s="255"/>
      <c r="J4" s="255"/>
      <c r="K4" s="256"/>
    </row>
    <row r="5" spans="1:11" ht="24" customHeight="1">
      <c r="A5" s="242"/>
      <c r="B5" s="243"/>
      <c r="C5" s="250"/>
      <c r="D5" s="251"/>
      <c r="E5" s="252"/>
      <c r="F5" s="251"/>
      <c r="G5" s="252"/>
      <c r="H5" s="255"/>
      <c r="I5" s="255"/>
      <c r="J5" s="255"/>
      <c r="K5" s="256"/>
    </row>
    <row r="6" spans="1:11" ht="63">
      <c r="A6" s="211" t="s">
        <v>15</v>
      </c>
      <c r="B6" s="212" t="s">
        <v>16</v>
      </c>
      <c r="C6" s="213" t="s">
        <v>40</v>
      </c>
      <c r="D6" s="214" t="s">
        <v>31</v>
      </c>
      <c r="E6" s="215" t="s">
        <v>32</v>
      </c>
      <c r="F6" s="211" t="s">
        <v>41</v>
      </c>
      <c r="G6" s="212" t="s">
        <v>34</v>
      </c>
      <c r="H6" s="178" t="s">
        <v>35</v>
      </c>
      <c r="I6" s="179" t="s">
        <v>36</v>
      </c>
      <c r="J6" s="179" t="s">
        <v>37</v>
      </c>
      <c r="K6" s="182" t="s">
        <v>42</v>
      </c>
    </row>
    <row r="7" ht="22.5" customHeight="1"/>
    <row r="8" ht="22.5" customHeight="1"/>
    <row r="9" ht="22.5" customHeight="1"/>
    <row r="10" ht="22.5" customHeight="1"/>
    <row r="11" ht="22.5" customHeight="1"/>
    <row r="12" ht="22.5" customHeight="1"/>
    <row r="13" ht="22.5" customHeight="1"/>
    <row r="14" ht="22.5" customHeight="1"/>
    <row r="15" ht="22.5" customHeight="1"/>
    <row r="16"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sheetData>
  <sheetProtection/>
  <mergeCells count="7">
    <mergeCell ref="A1:B1"/>
    <mergeCell ref="C1:K1"/>
    <mergeCell ref="F2:G5"/>
    <mergeCell ref="C2:E5"/>
    <mergeCell ref="H2:K5"/>
    <mergeCell ref="A4:B5"/>
    <mergeCell ref="A2:B3"/>
  </mergeCells>
  <printOptions/>
  <pageMargins left="0.7" right="0.7" top="0.75" bottom="0.75" header="0.3" footer="0.3"/>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codeName="Hoja4"/>
  <dimension ref="A1:X31"/>
  <sheetViews>
    <sheetView zoomScale="50" zoomScaleNormal="50" workbookViewId="0" topLeftCell="A4">
      <selection activeCell="R20" sqref="R20"/>
    </sheetView>
  </sheetViews>
  <sheetFormatPr defaultColWidth="11.421875" defaultRowHeight="15"/>
  <cols>
    <col min="1" max="1" width="11.421875" style="0" customWidth="1"/>
    <col min="2" max="2" width="22.421875" style="0" customWidth="1"/>
    <col min="3" max="3" width="11.421875" style="0" customWidth="1"/>
    <col min="4" max="4" width="20.421875" style="0" customWidth="1"/>
    <col min="5" max="5" width="11.421875" style="0" customWidth="1"/>
    <col min="6" max="6" width="13.28125" style="0" customWidth="1"/>
    <col min="7" max="7" width="11.421875" style="0" customWidth="1"/>
    <col min="8" max="8" width="19.140625" style="0" customWidth="1"/>
    <col min="9" max="9" width="15.28125" style="0" customWidth="1"/>
    <col min="10" max="10" width="19.28125" style="0" customWidth="1"/>
    <col min="11" max="11" width="11.421875" style="0" customWidth="1"/>
    <col min="12" max="12" width="15.7109375" style="0" customWidth="1"/>
    <col min="13" max="13" width="11.421875" style="0" customWidth="1"/>
    <col min="14" max="14" width="18.421875" style="0" customWidth="1"/>
    <col min="15" max="15" width="11.421875" style="0" customWidth="1"/>
    <col min="16" max="16" width="19.421875" style="0" customWidth="1"/>
    <col min="17" max="17" width="16.421875" style="0" customWidth="1"/>
    <col min="18" max="21" width="22.421875" style="0" customWidth="1"/>
    <col min="22" max="22" width="19.421875" style="0" customWidth="1"/>
  </cols>
  <sheetData>
    <row r="1" spans="1:23" ht="36">
      <c r="A1" s="259" t="s">
        <v>43</v>
      </c>
      <c r="B1" s="260"/>
      <c r="C1" s="260"/>
      <c r="D1" s="260"/>
      <c r="E1" s="260"/>
      <c r="F1" s="260"/>
      <c r="G1" s="260"/>
      <c r="H1" s="260"/>
      <c r="I1" s="260"/>
      <c r="J1" s="260"/>
      <c r="K1" s="260"/>
      <c r="L1" s="260"/>
      <c r="M1" s="260"/>
      <c r="N1" s="260"/>
      <c r="O1" s="260"/>
      <c r="P1" s="260"/>
      <c r="Q1" s="260"/>
      <c r="R1" s="260"/>
      <c r="S1" s="260"/>
      <c r="T1" s="260"/>
      <c r="U1" s="260"/>
      <c r="V1" s="260"/>
      <c r="W1" s="261"/>
    </row>
    <row r="2" spans="1:23" ht="30" customHeight="1">
      <c r="A2" s="262" t="s">
        <v>0</v>
      </c>
      <c r="B2" s="263"/>
      <c r="C2" s="263"/>
      <c r="D2" s="263"/>
      <c r="E2" s="263"/>
      <c r="F2" s="263"/>
      <c r="G2" s="263"/>
      <c r="H2" s="263"/>
      <c r="I2" s="263"/>
      <c r="J2" s="264"/>
      <c r="K2" s="265" t="s">
        <v>44</v>
      </c>
      <c r="L2" s="266"/>
      <c r="M2" s="266"/>
      <c r="N2" s="266"/>
      <c r="O2" s="266"/>
      <c r="P2" s="266"/>
      <c r="Q2" s="266"/>
      <c r="R2" s="267"/>
      <c r="S2" s="268" t="s">
        <v>45</v>
      </c>
      <c r="T2" s="269"/>
      <c r="U2" s="269"/>
      <c r="V2" s="270"/>
      <c r="W2" s="286" t="s">
        <v>46</v>
      </c>
    </row>
    <row r="3" spans="1:23" ht="15" customHeight="1">
      <c r="A3" s="312" t="s">
        <v>3</v>
      </c>
      <c r="B3" s="325"/>
      <c r="C3" s="325"/>
      <c r="D3" s="325"/>
      <c r="E3" s="325"/>
      <c r="F3" s="325"/>
      <c r="G3" s="325"/>
      <c r="H3" s="325"/>
      <c r="I3" s="325"/>
      <c r="J3" s="313"/>
      <c r="K3" s="316" t="s">
        <v>47</v>
      </c>
      <c r="L3" s="317"/>
      <c r="M3" s="317"/>
      <c r="N3" s="317"/>
      <c r="O3" s="317"/>
      <c r="P3" s="318"/>
      <c r="Q3" s="297" t="s">
        <v>48</v>
      </c>
      <c r="R3" s="298"/>
      <c r="S3" s="303" t="s">
        <v>49</v>
      </c>
      <c r="T3" s="304"/>
      <c r="U3" s="304"/>
      <c r="V3" s="305"/>
      <c r="W3" s="287"/>
    </row>
    <row r="4" spans="1:23" ht="15.75" customHeight="1">
      <c r="A4" s="314"/>
      <c r="B4" s="326"/>
      <c r="C4" s="326"/>
      <c r="D4" s="326"/>
      <c r="E4" s="326"/>
      <c r="F4" s="326"/>
      <c r="G4" s="326"/>
      <c r="H4" s="326"/>
      <c r="I4" s="326"/>
      <c r="J4" s="315"/>
      <c r="K4" s="319"/>
      <c r="L4" s="320"/>
      <c r="M4" s="320"/>
      <c r="N4" s="320"/>
      <c r="O4" s="320"/>
      <c r="P4" s="321"/>
      <c r="Q4" s="299"/>
      <c r="R4" s="300"/>
      <c r="S4" s="306"/>
      <c r="T4" s="307"/>
      <c r="U4" s="307"/>
      <c r="V4" s="308"/>
      <c r="W4" s="287"/>
    </row>
    <row r="5" spans="1:23" ht="40.5" customHeight="1">
      <c r="A5" s="291" t="s">
        <v>50</v>
      </c>
      <c r="B5" s="292"/>
      <c r="C5" s="292"/>
      <c r="D5" s="293"/>
      <c r="E5" s="271" t="s">
        <v>51</v>
      </c>
      <c r="F5" s="272"/>
      <c r="G5" s="272"/>
      <c r="H5" s="273"/>
      <c r="I5" s="312" t="s">
        <v>52</v>
      </c>
      <c r="J5" s="313"/>
      <c r="K5" s="319"/>
      <c r="L5" s="320"/>
      <c r="M5" s="320"/>
      <c r="N5" s="320"/>
      <c r="O5" s="320"/>
      <c r="P5" s="321"/>
      <c r="Q5" s="299"/>
      <c r="R5" s="300"/>
      <c r="S5" s="306"/>
      <c r="T5" s="307"/>
      <c r="U5" s="307"/>
      <c r="V5" s="308"/>
      <c r="W5" s="287"/>
    </row>
    <row r="6" spans="1:23" ht="79.5" customHeight="1">
      <c r="A6" s="294"/>
      <c r="B6" s="295"/>
      <c r="C6" s="295"/>
      <c r="D6" s="296"/>
      <c r="E6" s="271" t="s">
        <v>53</v>
      </c>
      <c r="F6" s="273"/>
      <c r="G6" s="271" t="s">
        <v>54</v>
      </c>
      <c r="H6" s="273"/>
      <c r="I6" s="314"/>
      <c r="J6" s="315"/>
      <c r="K6" s="322"/>
      <c r="L6" s="323"/>
      <c r="M6" s="323"/>
      <c r="N6" s="323"/>
      <c r="O6" s="323"/>
      <c r="P6" s="324"/>
      <c r="Q6" s="301"/>
      <c r="R6" s="302"/>
      <c r="S6" s="309"/>
      <c r="T6" s="310"/>
      <c r="U6" s="310"/>
      <c r="V6" s="311"/>
      <c r="W6" s="288"/>
    </row>
    <row r="7" spans="1:23" ht="19.5" customHeight="1">
      <c r="A7" s="183"/>
      <c r="B7" s="276" t="s">
        <v>55</v>
      </c>
      <c r="C7" s="184"/>
      <c r="D7" s="276" t="s">
        <v>56</v>
      </c>
      <c r="E7" s="3"/>
      <c r="F7" s="278" t="s">
        <v>57</v>
      </c>
      <c r="G7" s="3"/>
      <c r="H7" s="278" t="s">
        <v>58</v>
      </c>
      <c r="I7" s="55"/>
      <c r="J7" s="280" t="s">
        <v>59</v>
      </c>
      <c r="K7" s="274" t="s">
        <v>60</v>
      </c>
      <c r="L7" s="275"/>
      <c r="M7" s="274" t="s">
        <v>61</v>
      </c>
      <c r="N7" s="275"/>
      <c r="O7" s="274" t="s">
        <v>62</v>
      </c>
      <c r="P7" s="275"/>
      <c r="Q7" s="92"/>
      <c r="R7" s="282" t="s">
        <v>63</v>
      </c>
      <c r="S7" s="199"/>
      <c r="T7" s="284" t="s">
        <v>64</v>
      </c>
      <c r="U7" s="200"/>
      <c r="V7" s="284" t="s">
        <v>65</v>
      </c>
      <c r="W7" s="289" t="s">
        <v>66</v>
      </c>
    </row>
    <row r="8" spans="1:23" ht="46.5">
      <c r="A8" s="185"/>
      <c r="B8" s="277"/>
      <c r="C8" s="186"/>
      <c r="D8" s="277"/>
      <c r="E8" s="38"/>
      <c r="F8" s="279"/>
      <c r="G8" s="38"/>
      <c r="H8" s="279"/>
      <c r="I8" s="55"/>
      <c r="J8" s="281"/>
      <c r="K8" s="79"/>
      <c r="L8" s="192" t="s">
        <v>67</v>
      </c>
      <c r="M8" s="81"/>
      <c r="N8" s="193" t="s">
        <v>68</v>
      </c>
      <c r="O8" s="81"/>
      <c r="P8" s="193" t="s">
        <v>69</v>
      </c>
      <c r="Q8" s="92"/>
      <c r="R8" s="283"/>
      <c r="S8" s="201"/>
      <c r="T8" s="285"/>
      <c r="U8" s="202"/>
      <c r="V8" s="285"/>
      <c r="W8" s="290"/>
    </row>
    <row r="9" spans="1:23" ht="14.25">
      <c r="A9" s="187">
        <v>15</v>
      </c>
      <c r="B9" s="187"/>
      <c r="C9" s="187">
        <v>15</v>
      </c>
      <c r="D9" s="187"/>
      <c r="E9" s="188"/>
      <c r="F9" s="188"/>
      <c r="G9" s="188"/>
      <c r="H9" s="189"/>
      <c r="I9" s="187"/>
      <c r="J9" s="187"/>
      <c r="K9" s="194"/>
      <c r="L9" s="194"/>
      <c r="M9" s="194"/>
      <c r="N9" s="194"/>
      <c r="O9" s="194"/>
      <c r="P9" s="194"/>
      <c r="Q9" s="203"/>
      <c r="R9" s="203"/>
      <c r="S9" s="203"/>
      <c r="T9" s="204"/>
      <c r="U9" s="204"/>
      <c r="V9" s="204"/>
      <c r="W9" s="205" t="e">
        <f aca="true" t="shared" si="0" ref="W9:W18">SUM($R9,#REF!,$P9,#REF!,#REF!,$N9,#REF!,$L9,#REF!,#REF!,#REF!,$H9,#REF!,#REF!,#REF!,$F9,#REF!,$D9,$B9+T9+V9+#REF!)</f>
        <v>#REF!</v>
      </c>
    </row>
    <row r="10" spans="1:23" ht="14.25">
      <c r="A10" s="187">
        <v>10</v>
      </c>
      <c r="B10" s="187"/>
      <c r="C10" s="187">
        <v>10</v>
      </c>
      <c r="D10" s="190"/>
      <c r="E10" s="188"/>
      <c r="F10" s="188"/>
      <c r="G10" s="188"/>
      <c r="H10" s="189"/>
      <c r="I10" s="187"/>
      <c r="J10" s="187"/>
      <c r="K10" s="194"/>
      <c r="L10" s="194"/>
      <c r="M10" s="194"/>
      <c r="N10" s="194"/>
      <c r="O10" s="194"/>
      <c r="P10" s="194"/>
      <c r="Q10" s="203"/>
      <c r="R10" s="203"/>
      <c r="S10" s="203"/>
      <c r="T10" s="204"/>
      <c r="U10" s="204"/>
      <c r="V10" s="204"/>
      <c r="W10" s="205" t="e">
        <f t="shared" si="0"/>
        <v>#REF!</v>
      </c>
    </row>
    <row r="11" spans="1:23" ht="14.25">
      <c r="A11" s="187">
        <v>5</v>
      </c>
      <c r="B11" s="187"/>
      <c r="C11" s="187">
        <v>5</v>
      </c>
      <c r="D11" s="190"/>
      <c r="E11" s="188"/>
      <c r="F11" s="188"/>
      <c r="G11" s="188"/>
      <c r="H11" s="189"/>
      <c r="I11" s="187"/>
      <c r="J11" s="187"/>
      <c r="K11" s="194"/>
      <c r="L11" s="195"/>
      <c r="M11" s="194"/>
      <c r="N11" s="194"/>
      <c r="O11" s="194"/>
      <c r="P11" s="194"/>
      <c r="Q11" s="203"/>
      <c r="R11" s="203"/>
      <c r="S11" s="203"/>
      <c r="T11" s="204"/>
      <c r="U11" s="204"/>
      <c r="V11" s="204"/>
      <c r="W11" s="205" t="e">
        <f t="shared" si="0"/>
        <v>#REF!</v>
      </c>
    </row>
    <row r="12" spans="1:23" ht="14.25">
      <c r="A12" s="187">
        <v>1</v>
      </c>
      <c r="B12" s="187"/>
      <c r="C12" s="187">
        <v>1</v>
      </c>
      <c r="D12" s="190"/>
      <c r="E12" s="188"/>
      <c r="F12" s="188"/>
      <c r="G12" s="191"/>
      <c r="H12" s="188"/>
      <c r="I12" s="190"/>
      <c r="J12" s="187"/>
      <c r="K12" s="194"/>
      <c r="L12" s="195"/>
      <c r="M12" s="194"/>
      <c r="N12" s="194"/>
      <c r="O12" s="194"/>
      <c r="P12" s="195"/>
      <c r="Q12" s="203"/>
      <c r="R12" s="203"/>
      <c r="S12" s="203"/>
      <c r="T12" s="204"/>
      <c r="U12" s="204"/>
      <c r="V12" s="204"/>
      <c r="W12" s="205" t="e">
        <f t="shared" si="0"/>
        <v>#REF!</v>
      </c>
    </row>
    <row r="13" spans="1:23" ht="14.25">
      <c r="A13" s="187"/>
      <c r="B13" s="187"/>
      <c r="C13" s="187"/>
      <c r="D13" s="190"/>
      <c r="E13" s="188"/>
      <c r="F13" s="188"/>
      <c r="G13" s="188"/>
      <c r="H13" s="188"/>
      <c r="I13" s="190"/>
      <c r="J13" s="187"/>
      <c r="K13" s="194"/>
      <c r="L13" s="195"/>
      <c r="M13" s="195"/>
      <c r="N13" s="195"/>
      <c r="O13" s="194"/>
      <c r="P13" s="195"/>
      <c r="Q13" s="203"/>
      <c r="R13" s="203"/>
      <c r="S13" s="203"/>
      <c r="T13" s="204"/>
      <c r="U13" s="204"/>
      <c r="V13" s="204"/>
      <c r="W13" s="205" t="e">
        <f t="shared" si="0"/>
        <v>#REF!</v>
      </c>
    </row>
    <row r="14" spans="1:23" ht="14.25">
      <c r="A14" s="187"/>
      <c r="B14" s="187"/>
      <c r="C14" s="187"/>
      <c r="D14" s="190"/>
      <c r="E14" s="188"/>
      <c r="F14" s="188"/>
      <c r="G14" s="188"/>
      <c r="H14" s="188"/>
      <c r="I14" s="190"/>
      <c r="J14" s="190"/>
      <c r="K14" s="195"/>
      <c r="L14" s="195"/>
      <c r="M14" s="195"/>
      <c r="N14" s="195"/>
      <c r="O14" s="195"/>
      <c r="P14" s="195"/>
      <c r="Q14" s="203"/>
      <c r="R14" s="203"/>
      <c r="S14" s="203"/>
      <c r="T14" s="204"/>
      <c r="U14" s="204"/>
      <c r="V14" s="204"/>
      <c r="W14" s="205" t="e">
        <f t="shared" si="0"/>
        <v>#REF!</v>
      </c>
    </row>
    <row r="15" spans="1:24" ht="14.25">
      <c r="A15" s="187"/>
      <c r="B15" s="187"/>
      <c r="C15" s="187"/>
      <c r="D15" s="190"/>
      <c r="E15" s="188"/>
      <c r="F15" s="188"/>
      <c r="G15" s="188"/>
      <c r="H15" s="188"/>
      <c r="I15" s="190"/>
      <c r="J15" s="190"/>
      <c r="K15" s="195"/>
      <c r="L15" s="195"/>
      <c r="M15" s="195"/>
      <c r="N15" s="195"/>
      <c r="O15" s="195"/>
      <c r="P15" s="195"/>
      <c r="Q15" s="203"/>
      <c r="R15" s="203"/>
      <c r="S15" s="203"/>
      <c r="T15" s="204"/>
      <c r="U15" s="204"/>
      <c r="V15" s="204"/>
      <c r="W15" s="205" t="e">
        <f t="shared" si="0"/>
        <v>#REF!</v>
      </c>
      <c r="X15" s="206"/>
    </row>
    <row r="16" spans="1:23" ht="14.25">
      <c r="A16" s="187"/>
      <c r="B16" s="187"/>
      <c r="C16" s="187"/>
      <c r="D16" s="190"/>
      <c r="E16" s="188"/>
      <c r="F16" s="188"/>
      <c r="G16" s="188"/>
      <c r="H16" s="188"/>
      <c r="I16" s="190"/>
      <c r="J16" s="190"/>
      <c r="K16" s="195"/>
      <c r="L16" s="195"/>
      <c r="M16" s="195"/>
      <c r="N16" s="195"/>
      <c r="O16" s="195"/>
      <c r="P16" s="195"/>
      <c r="Q16" s="203"/>
      <c r="R16" s="203"/>
      <c r="S16" s="203"/>
      <c r="T16" s="204"/>
      <c r="U16" s="204"/>
      <c r="V16" s="204"/>
      <c r="W16" s="205" t="e">
        <f t="shared" si="0"/>
        <v>#REF!</v>
      </c>
    </row>
    <row r="17" spans="1:23" ht="14.25">
      <c r="A17" s="187"/>
      <c r="B17" s="187"/>
      <c r="C17" s="187"/>
      <c r="D17" s="190"/>
      <c r="E17" s="188"/>
      <c r="F17" s="188"/>
      <c r="G17" s="188"/>
      <c r="H17" s="188"/>
      <c r="I17" s="190"/>
      <c r="J17" s="190"/>
      <c r="K17" s="195"/>
      <c r="L17" s="195"/>
      <c r="M17" s="195"/>
      <c r="N17" s="195"/>
      <c r="O17" s="195"/>
      <c r="P17" s="195"/>
      <c r="Q17" s="203"/>
      <c r="R17" s="203"/>
      <c r="S17" s="203"/>
      <c r="T17" s="204"/>
      <c r="U17" s="204"/>
      <c r="V17" s="204"/>
      <c r="W17" s="205" t="e">
        <f t="shared" si="0"/>
        <v>#REF!</v>
      </c>
    </row>
    <row r="18" spans="1:23" ht="14.25">
      <c r="A18" s="187"/>
      <c r="B18" s="187"/>
      <c r="C18" s="190"/>
      <c r="D18" s="190"/>
      <c r="E18" s="188"/>
      <c r="F18" s="188"/>
      <c r="G18" s="188"/>
      <c r="H18" s="188"/>
      <c r="I18" s="190"/>
      <c r="J18" s="190"/>
      <c r="K18" s="195"/>
      <c r="L18" s="195"/>
      <c r="M18" s="195"/>
      <c r="N18" s="195"/>
      <c r="O18" s="195"/>
      <c r="P18" s="194"/>
      <c r="Q18" s="203"/>
      <c r="R18" s="203"/>
      <c r="S18" s="203"/>
      <c r="T18" s="204"/>
      <c r="U18" s="204"/>
      <c r="V18" s="204"/>
      <c r="W18" s="205" t="e">
        <f t="shared" si="0"/>
        <v>#REF!</v>
      </c>
    </row>
    <row r="19" spans="1:23" ht="78.75" customHeight="1">
      <c r="A19" s="24"/>
      <c r="B19" s="172" t="s">
        <v>70</v>
      </c>
      <c r="C19" s="24"/>
      <c r="D19" s="172" t="s">
        <v>70</v>
      </c>
      <c r="E19" s="24"/>
      <c r="F19" s="173" t="s">
        <v>71</v>
      </c>
      <c r="G19" s="52"/>
      <c r="H19" s="172" t="s">
        <v>72</v>
      </c>
      <c r="I19" s="27"/>
      <c r="J19" s="172" t="s">
        <v>73</v>
      </c>
      <c r="K19" s="27"/>
      <c r="L19" s="172" t="s">
        <v>74</v>
      </c>
      <c r="M19" s="27"/>
      <c r="N19" s="172" t="s">
        <v>75</v>
      </c>
      <c r="O19" s="196"/>
      <c r="P19" s="172" t="s">
        <v>76</v>
      </c>
      <c r="Q19" s="196"/>
      <c r="R19" s="207" t="s">
        <v>77</v>
      </c>
      <c r="S19" s="207"/>
      <c r="T19" s="172" t="s">
        <v>78</v>
      </c>
      <c r="U19" s="172"/>
      <c r="V19" s="172" t="s">
        <v>79</v>
      </c>
      <c r="W19" s="33"/>
    </row>
    <row r="20" spans="1:23" ht="78.75" customHeight="1">
      <c r="A20" s="27"/>
      <c r="B20" s="174" t="s">
        <v>80</v>
      </c>
      <c r="C20" s="24"/>
      <c r="D20" s="174" t="s">
        <v>80</v>
      </c>
      <c r="E20" s="24"/>
      <c r="F20" s="175" t="s">
        <v>81</v>
      </c>
      <c r="G20" s="52"/>
      <c r="H20" s="174" t="s">
        <v>82</v>
      </c>
      <c r="I20" s="27"/>
      <c r="J20" s="174" t="s">
        <v>83</v>
      </c>
      <c r="K20" s="27"/>
      <c r="L20" s="176" t="s">
        <v>84</v>
      </c>
      <c r="M20" s="27"/>
      <c r="N20" s="174" t="s">
        <v>85</v>
      </c>
      <c r="O20" s="197"/>
      <c r="P20" s="176" t="s">
        <v>86</v>
      </c>
      <c r="Q20" s="197"/>
      <c r="R20" s="208" t="s">
        <v>87</v>
      </c>
      <c r="S20" s="209"/>
      <c r="T20" s="174" t="s">
        <v>88</v>
      </c>
      <c r="U20" s="210"/>
      <c r="V20" s="176" t="s">
        <v>89</v>
      </c>
      <c r="W20" s="33"/>
    </row>
    <row r="21" spans="1:23" ht="78.75" customHeight="1">
      <c r="A21" s="27"/>
      <c r="B21" s="174" t="s">
        <v>90</v>
      </c>
      <c r="C21" s="24"/>
      <c r="D21" s="174" t="s">
        <v>90</v>
      </c>
      <c r="E21" s="24"/>
      <c r="F21" s="177" t="s">
        <v>91</v>
      </c>
      <c r="G21" s="52"/>
      <c r="H21" s="176" t="s">
        <v>92</v>
      </c>
      <c r="I21" s="27"/>
      <c r="J21" s="176" t="s">
        <v>93</v>
      </c>
      <c r="K21" s="27"/>
      <c r="L21" s="24"/>
      <c r="M21" s="27"/>
      <c r="N21" s="176" t="s">
        <v>94</v>
      </c>
      <c r="O21" s="198"/>
      <c r="P21" s="53"/>
      <c r="Q21" s="110"/>
      <c r="R21" s="108"/>
      <c r="S21" s="27"/>
      <c r="T21" s="176" t="s">
        <v>95</v>
      </c>
      <c r="U21" s="27"/>
      <c r="V21" s="27"/>
      <c r="W21" s="33"/>
    </row>
    <row r="22" spans="1:23" ht="78.75" customHeight="1">
      <c r="A22" s="33"/>
      <c r="B22" s="176" t="s">
        <v>96</v>
      </c>
      <c r="C22" s="33"/>
      <c r="D22" s="176" t="s">
        <v>96</v>
      </c>
      <c r="E22" s="33"/>
      <c r="F22" s="34"/>
      <c r="G22" s="33"/>
      <c r="H22" s="33"/>
      <c r="I22" s="33"/>
      <c r="J22" s="33"/>
      <c r="K22" s="27"/>
      <c r="L22" s="33"/>
      <c r="M22" s="33"/>
      <c r="O22" s="33"/>
      <c r="P22" s="33"/>
      <c r="Q22" s="33"/>
      <c r="R22" s="33"/>
      <c r="S22" s="33"/>
      <c r="T22" s="33"/>
      <c r="U22" s="33"/>
      <c r="V22" s="33"/>
      <c r="W22" s="33"/>
    </row>
    <row r="23" spans="1:23" ht="78.75" customHeight="1">
      <c r="A23" s="33"/>
      <c r="B23" s="27"/>
      <c r="C23" s="33"/>
      <c r="D23" s="27"/>
      <c r="E23" s="33"/>
      <c r="F23" s="34"/>
      <c r="G23" s="33"/>
      <c r="H23" s="33"/>
      <c r="I23" s="33"/>
      <c r="J23" s="33"/>
      <c r="K23" s="27"/>
      <c r="L23" s="33"/>
      <c r="M23" s="33"/>
      <c r="N23" s="33"/>
      <c r="O23" s="33"/>
      <c r="P23" s="33"/>
      <c r="Q23" s="33"/>
      <c r="R23" s="33"/>
      <c r="S23" s="33"/>
      <c r="T23" s="33"/>
      <c r="U23" s="33"/>
      <c r="V23" s="33"/>
      <c r="W23" s="33"/>
    </row>
    <row r="24" spans="1:23" ht="78.75" customHeight="1">
      <c r="A24" s="33"/>
      <c r="B24" s="27"/>
      <c r="C24" s="33"/>
      <c r="D24" s="27"/>
      <c r="E24" s="33"/>
      <c r="F24" s="34"/>
      <c r="G24" s="33"/>
      <c r="H24" s="33"/>
      <c r="I24" s="33"/>
      <c r="J24" s="33"/>
      <c r="K24" s="33"/>
      <c r="L24" s="33"/>
      <c r="M24" s="33"/>
      <c r="N24" s="33"/>
      <c r="O24" s="33"/>
      <c r="P24" s="33"/>
      <c r="Q24" s="33"/>
      <c r="R24" s="33"/>
      <c r="S24" s="33"/>
      <c r="T24" s="33"/>
      <c r="U24" s="33"/>
      <c r="V24" s="33"/>
      <c r="W24" s="33"/>
    </row>
    <row r="25" spans="1:23" ht="78.75" customHeight="1">
      <c r="A25" s="33"/>
      <c r="B25" s="27"/>
      <c r="C25" s="33"/>
      <c r="D25" s="27"/>
      <c r="E25" s="33"/>
      <c r="F25" s="34"/>
      <c r="G25" s="33"/>
      <c r="H25" s="33"/>
      <c r="I25" s="33"/>
      <c r="J25" s="33"/>
      <c r="K25" s="33"/>
      <c r="L25" s="33"/>
      <c r="M25" s="33"/>
      <c r="N25" s="33"/>
      <c r="O25" s="33"/>
      <c r="P25" s="33"/>
      <c r="Q25" s="33"/>
      <c r="R25" s="33"/>
      <c r="S25" s="33"/>
      <c r="T25" s="33"/>
      <c r="U25" s="33"/>
      <c r="V25" s="33"/>
      <c r="W25" s="33"/>
    </row>
    <row r="26" spans="1:23" ht="78.75" customHeight="1">
      <c r="A26" s="33"/>
      <c r="B26" s="27"/>
      <c r="C26" s="33"/>
      <c r="D26" s="27"/>
      <c r="E26" s="33"/>
      <c r="F26" s="34"/>
      <c r="G26" s="33"/>
      <c r="H26" s="33"/>
      <c r="I26" s="33"/>
      <c r="J26" s="33"/>
      <c r="K26" s="33"/>
      <c r="L26" s="33"/>
      <c r="M26" s="33"/>
      <c r="N26" s="33"/>
      <c r="O26" s="33"/>
      <c r="P26" s="33"/>
      <c r="Q26" s="33"/>
      <c r="R26" s="33"/>
      <c r="S26" s="33"/>
      <c r="T26" s="33"/>
      <c r="U26" s="33"/>
      <c r="V26" s="33"/>
      <c r="W26" s="33"/>
    </row>
    <row r="27" spans="1:23" ht="78.75" customHeight="1">
      <c r="A27" s="33"/>
      <c r="B27" s="27"/>
      <c r="C27" s="33"/>
      <c r="D27" s="27"/>
      <c r="E27" s="33"/>
      <c r="F27" s="34"/>
      <c r="G27" s="33"/>
      <c r="H27" s="33"/>
      <c r="I27" s="33"/>
      <c r="J27" s="33"/>
      <c r="K27" s="33"/>
      <c r="L27" s="33"/>
      <c r="M27" s="33"/>
      <c r="N27" s="33"/>
      <c r="O27" s="33"/>
      <c r="P27" s="33"/>
      <c r="Q27" s="33"/>
      <c r="R27" s="33"/>
      <c r="S27" s="33"/>
      <c r="T27" s="33"/>
      <c r="U27" s="33"/>
      <c r="V27" s="33"/>
      <c r="W27" s="33"/>
    </row>
    <row r="28" spans="1:23" ht="78.75" customHeight="1">
      <c r="A28" s="33"/>
      <c r="B28" s="27"/>
      <c r="C28" s="33"/>
      <c r="D28" s="27"/>
      <c r="E28" s="33"/>
      <c r="F28" s="35"/>
      <c r="G28" s="33"/>
      <c r="H28" s="33"/>
      <c r="I28" s="33"/>
      <c r="J28" s="33"/>
      <c r="K28" s="33"/>
      <c r="L28" s="33"/>
      <c r="M28" s="33"/>
      <c r="N28" s="33"/>
      <c r="O28" s="33"/>
      <c r="P28" s="33"/>
      <c r="Q28" s="33"/>
      <c r="R28" s="33"/>
      <c r="S28" s="33"/>
      <c r="T28" s="33"/>
      <c r="U28" s="33"/>
      <c r="V28" s="33"/>
      <c r="W28" s="33"/>
    </row>
    <row r="29" spans="1:23" ht="78.75" customHeight="1">
      <c r="A29" s="33"/>
      <c r="B29" s="27"/>
      <c r="C29" s="33"/>
      <c r="D29" s="27"/>
      <c r="E29" s="33"/>
      <c r="F29" s="34"/>
      <c r="G29" s="33"/>
      <c r="H29" s="33"/>
      <c r="I29" s="33"/>
      <c r="J29" s="33"/>
      <c r="K29" s="33"/>
      <c r="L29" s="33"/>
      <c r="M29" s="33"/>
      <c r="N29" s="33"/>
      <c r="O29" s="33"/>
      <c r="P29" s="33"/>
      <c r="Q29" s="33"/>
      <c r="R29" s="33"/>
      <c r="S29" s="33"/>
      <c r="T29" s="33"/>
      <c r="U29" s="33"/>
      <c r="V29" s="33"/>
      <c r="W29" s="33"/>
    </row>
    <row r="30" spans="1:23" ht="14.25">
      <c r="A30" s="33"/>
      <c r="B30" s="33"/>
      <c r="C30" s="33"/>
      <c r="D30" s="33"/>
      <c r="E30" s="33"/>
      <c r="F30" s="35"/>
      <c r="G30" s="33"/>
      <c r="H30" s="33"/>
      <c r="I30" s="33"/>
      <c r="J30" s="33"/>
      <c r="K30" s="33"/>
      <c r="L30" s="33"/>
      <c r="M30" s="33"/>
      <c r="N30" s="33"/>
      <c r="O30" s="33"/>
      <c r="P30" s="33"/>
      <c r="Q30" s="33"/>
      <c r="R30" s="33"/>
      <c r="S30" s="33"/>
      <c r="T30" s="33"/>
      <c r="U30" s="33"/>
      <c r="V30" s="33"/>
      <c r="W30" s="33"/>
    </row>
    <row r="31" spans="1:23" ht="14.25">
      <c r="A31" s="33"/>
      <c r="B31" s="33"/>
      <c r="C31" s="33"/>
      <c r="D31" s="33"/>
      <c r="E31" s="33"/>
      <c r="F31" s="35"/>
      <c r="G31" s="33"/>
      <c r="H31" s="33"/>
      <c r="I31" s="33"/>
      <c r="J31" s="33"/>
      <c r="K31" s="33"/>
      <c r="L31" s="33"/>
      <c r="M31" s="33"/>
      <c r="N31" s="33"/>
      <c r="O31" s="33"/>
      <c r="P31" s="33"/>
      <c r="Q31" s="33"/>
      <c r="R31" s="33"/>
      <c r="S31" s="33"/>
      <c r="T31" s="33"/>
      <c r="U31" s="33"/>
      <c r="V31" s="33"/>
      <c r="W31" s="33"/>
    </row>
  </sheetData>
  <sheetProtection/>
  <mergeCells count="26">
    <mergeCell ref="R7:R8"/>
    <mergeCell ref="T7:T8"/>
    <mergeCell ref="V7:V8"/>
    <mergeCell ref="W2:W6"/>
    <mergeCell ref="W7:W8"/>
    <mergeCell ref="A5:D6"/>
    <mergeCell ref="Q3:R6"/>
    <mergeCell ref="S3:V6"/>
    <mergeCell ref="I5:J6"/>
    <mergeCell ref="K3:P6"/>
    <mergeCell ref="K7:L7"/>
    <mergeCell ref="M7:N7"/>
    <mergeCell ref="O7:P7"/>
    <mergeCell ref="B7:B8"/>
    <mergeCell ref="D7:D8"/>
    <mergeCell ref="F7:F8"/>
    <mergeCell ref="H7:H8"/>
    <mergeCell ref="J7:J8"/>
    <mergeCell ref="A1:W1"/>
    <mergeCell ref="A2:J2"/>
    <mergeCell ref="K2:R2"/>
    <mergeCell ref="S2:V2"/>
    <mergeCell ref="E5:H5"/>
    <mergeCell ref="E6:F6"/>
    <mergeCell ref="G6:H6"/>
    <mergeCell ref="A3:J4"/>
  </mergeCells>
  <dataValidations count="10">
    <dataValidation type="list" allowBlank="1" showInputMessage="1" showErrorMessage="1" sqref="C7 C17 B9:B18">
      <formula1>$A$9:$A$18</formula1>
    </dataValidation>
    <dataValidation type="list" allowBlank="1" showInputMessage="1" showErrorMessage="1" sqref="D9:D18">
      <formula1>$C$9:$C$16</formula1>
    </dataValidation>
    <dataValidation type="list" allowBlank="1" showInputMessage="1" showErrorMessage="1" sqref="E9:E18">
      <formula1>ZNVT!#REF!</formula1>
    </dataValidation>
    <dataValidation type="list" allowBlank="1" showInputMessage="1" showErrorMessage="1" sqref="F9:F18">
      <formula1>$E$9:$E$11</formula1>
    </dataValidation>
    <dataValidation type="list" allowBlank="1" showInputMessage="1" showErrorMessage="1" sqref="H9:H18">
      <formula1>$G$9:$G$11</formula1>
    </dataValidation>
    <dataValidation type="list" allowBlank="1" showInputMessage="1" showErrorMessage="1" sqref="J9:J18">
      <formula1>$I$9:$I$13</formula1>
    </dataValidation>
    <dataValidation type="list" allowBlank="1" showInputMessage="1" showErrorMessage="1" sqref="L9:L18">
      <formula1>$K$9:$K$10</formula1>
    </dataValidation>
    <dataValidation type="list" allowBlank="1" showInputMessage="1" showErrorMessage="1" sqref="N9:N18">
      <formula1>$M$9:$M$12</formula1>
    </dataValidation>
    <dataValidation type="list" allowBlank="1" showInputMessage="1" showErrorMessage="1" sqref="P9:P18">
      <formula1>$O$9:$O$11</formula1>
    </dataValidation>
    <dataValidation type="list" allowBlank="1" showInputMessage="1" showErrorMessage="1" sqref="R9:V18">
      <formula1>$Q$9:$Q$11</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Hoja5"/>
  <dimension ref="A1:R21"/>
  <sheetViews>
    <sheetView zoomScale="60" zoomScaleNormal="60" workbookViewId="0" topLeftCell="A1">
      <selection activeCell="H20" sqref="H20"/>
    </sheetView>
  </sheetViews>
  <sheetFormatPr defaultColWidth="11.421875" defaultRowHeight="15"/>
  <cols>
    <col min="1" max="1" width="11.421875" style="0" customWidth="1"/>
    <col min="2" max="3" width="25.7109375" style="0" customWidth="1"/>
    <col min="4" max="4" width="32.00390625" style="0" customWidth="1"/>
    <col min="5" max="5" width="32.421875" style="0" customWidth="1"/>
    <col min="6" max="6" width="27.421875" style="0" customWidth="1"/>
    <col min="7" max="7" width="28.7109375" style="0" customWidth="1"/>
    <col min="8" max="8" width="26.8515625" style="0" customWidth="1"/>
    <col min="9" max="13" width="25.7109375" style="0" customWidth="1"/>
    <col min="14" max="14" width="11.421875" style="0" customWidth="1"/>
    <col min="15" max="18" width="22.421875" style="0" customWidth="1"/>
  </cols>
  <sheetData>
    <row r="1" spans="1:13" ht="25.5" customHeight="1">
      <c r="A1" s="327" t="s">
        <v>43</v>
      </c>
      <c r="B1" s="327"/>
      <c r="C1" s="327"/>
      <c r="D1" s="327"/>
      <c r="E1" s="327"/>
      <c r="F1" s="327"/>
      <c r="G1" s="327"/>
      <c r="H1" s="327"/>
      <c r="I1" s="327"/>
      <c r="J1" s="327"/>
      <c r="K1" s="327"/>
      <c r="L1" s="327"/>
      <c r="M1" s="328"/>
    </row>
    <row r="2" spans="1:13" ht="29.25" customHeight="1">
      <c r="A2" s="342" t="s">
        <v>97</v>
      </c>
      <c r="B2" s="329" t="s">
        <v>0</v>
      </c>
      <c r="C2" s="330"/>
      <c r="D2" s="330"/>
      <c r="E2" s="330"/>
      <c r="F2" s="330"/>
      <c r="G2" s="331" t="s">
        <v>39</v>
      </c>
      <c r="H2" s="332"/>
      <c r="I2" s="332"/>
      <c r="J2" s="332"/>
      <c r="K2" s="332"/>
      <c r="L2" s="333"/>
      <c r="M2" s="351" t="s">
        <v>46</v>
      </c>
    </row>
    <row r="3" spans="1:13" ht="33" customHeight="1">
      <c r="A3" s="343"/>
      <c r="B3" s="334" t="s">
        <v>98</v>
      </c>
      <c r="C3" s="335"/>
      <c r="D3" s="335"/>
      <c r="E3" s="335"/>
      <c r="F3" s="336"/>
      <c r="G3" s="337" t="s">
        <v>99</v>
      </c>
      <c r="H3" s="338"/>
      <c r="I3" s="338"/>
      <c r="J3" s="339"/>
      <c r="K3" s="340" t="s">
        <v>100</v>
      </c>
      <c r="L3" s="341"/>
      <c r="M3" s="352"/>
    </row>
    <row r="4" spans="1:13" ht="27" customHeight="1">
      <c r="A4" s="343"/>
      <c r="B4" s="334" t="s">
        <v>50</v>
      </c>
      <c r="C4" s="336"/>
      <c r="D4" s="334" t="s">
        <v>51</v>
      </c>
      <c r="E4" s="335"/>
      <c r="F4" s="345" t="s">
        <v>52</v>
      </c>
      <c r="G4" s="347" t="s">
        <v>67</v>
      </c>
      <c r="H4" s="347" t="s">
        <v>61</v>
      </c>
      <c r="I4" s="347" t="s">
        <v>69</v>
      </c>
      <c r="J4" s="347" t="s">
        <v>63</v>
      </c>
      <c r="K4" s="349" t="s">
        <v>64</v>
      </c>
      <c r="L4" s="349" t="s">
        <v>65</v>
      </c>
      <c r="M4" s="352"/>
    </row>
    <row r="5" spans="1:18" ht="48" customHeight="1">
      <c r="A5" s="344"/>
      <c r="B5" s="167" t="s">
        <v>55</v>
      </c>
      <c r="C5" s="167" t="s">
        <v>56</v>
      </c>
      <c r="D5" s="166" t="s">
        <v>53</v>
      </c>
      <c r="E5" s="166" t="s">
        <v>54</v>
      </c>
      <c r="F5" s="346"/>
      <c r="G5" s="348"/>
      <c r="H5" s="348"/>
      <c r="I5" s="348"/>
      <c r="J5" s="348"/>
      <c r="K5" s="350"/>
      <c r="L5" s="350"/>
      <c r="M5" s="353"/>
      <c r="O5" s="178" t="s">
        <v>35</v>
      </c>
      <c r="P5" s="179" t="s">
        <v>36</v>
      </c>
      <c r="Q5" s="179" t="s">
        <v>37</v>
      </c>
      <c r="R5" s="182" t="s">
        <v>42</v>
      </c>
    </row>
    <row r="6" spans="1:13" ht="21">
      <c r="A6" s="168"/>
      <c r="B6" s="169"/>
      <c r="C6" s="169"/>
      <c r="D6" s="169"/>
      <c r="E6" s="169"/>
      <c r="F6" s="169"/>
      <c r="G6" s="170"/>
      <c r="H6" s="170"/>
      <c r="I6" s="170"/>
      <c r="J6" s="170"/>
      <c r="K6" s="180"/>
      <c r="L6" s="180"/>
      <c r="M6" s="181"/>
    </row>
    <row r="7" spans="1:13" ht="21">
      <c r="A7" s="168"/>
      <c r="B7" s="169"/>
      <c r="C7" s="169"/>
      <c r="D7" s="169"/>
      <c r="E7" s="169"/>
      <c r="F7" s="169"/>
      <c r="G7" s="170"/>
      <c r="H7" s="170"/>
      <c r="I7" s="170"/>
      <c r="J7" s="170"/>
      <c r="K7" s="180"/>
      <c r="L7" s="180"/>
      <c r="M7" s="181"/>
    </row>
    <row r="8" spans="1:13" ht="21">
      <c r="A8" s="168"/>
      <c r="B8" s="169"/>
      <c r="C8" s="169"/>
      <c r="D8" s="169"/>
      <c r="E8" s="169"/>
      <c r="F8" s="169"/>
      <c r="G8" s="170"/>
      <c r="H8" s="170"/>
      <c r="I8" s="170"/>
      <c r="J8" s="170"/>
      <c r="K8" s="180"/>
      <c r="L8" s="180"/>
      <c r="M8" s="181"/>
    </row>
    <row r="9" spans="1:13" ht="21">
      <c r="A9" s="168"/>
      <c r="B9" s="169"/>
      <c r="C9" s="169"/>
      <c r="D9" s="169"/>
      <c r="E9" s="169"/>
      <c r="F9" s="169"/>
      <c r="G9" s="170"/>
      <c r="H9" s="171"/>
      <c r="I9" s="170"/>
      <c r="J9" s="170"/>
      <c r="K9" s="180"/>
      <c r="L9" s="180"/>
      <c r="M9" s="181"/>
    </row>
    <row r="10" spans="1:13" ht="21">
      <c r="A10" s="168"/>
      <c r="B10" s="169"/>
      <c r="C10" s="169"/>
      <c r="D10" s="169"/>
      <c r="E10" s="169"/>
      <c r="F10" s="169"/>
      <c r="G10" s="170"/>
      <c r="H10" s="170"/>
      <c r="I10" s="170"/>
      <c r="J10" s="170"/>
      <c r="K10" s="180"/>
      <c r="L10" s="180"/>
      <c r="M10" s="181"/>
    </row>
    <row r="11" spans="1:13" ht="21">
      <c r="A11" s="168"/>
      <c r="B11" s="169"/>
      <c r="C11" s="169"/>
      <c r="D11" s="169"/>
      <c r="E11" s="169"/>
      <c r="F11" s="169"/>
      <c r="G11" s="170"/>
      <c r="H11" s="170"/>
      <c r="I11" s="170"/>
      <c r="J11" s="170"/>
      <c r="K11" s="180"/>
      <c r="L11" s="180"/>
      <c r="M11" s="181"/>
    </row>
    <row r="12" spans="1:13" ht="21">
      <c r="A12" s="168"/>
      <c r="B12" s="169"/>
      <c r="C12" s="169"/>
      <c r="D12" s="169"/>
      <c r="E12" s="169"/>
      <c r="F12" s="169"/>
      <c r="G12" s="170"/>
      <c r="H12" s="170"/>
      <c r="I12" s="170"/>
      <c r="J12" s="170"/>
      <c r="K12" s="180"/>
      <c r="L12" s="180"/>
      <c r="M12" s="181"/>
    </row>
    <row r="13" spans="1:13" ht="21">
      <c r="A13" s="168"/>
      <c r="B13" s="169"/>
      <c r="C13" s="169"/>
      <c r="D13" s="169"/>
      <c r="E13" s="169"/>
      <c r="F13" s="169"/>
      <c r="G13" s="170"/>
      <c r="H13" s="170"/>
      <c r="I13" s="170"/>
      <c r="J13" s="170"/>
      <c r="K13" s="180"/>
      <c r="L13" s="180"/>
      <c r="M13" s="181"/>
    </row>
    <row r="14" spans="1:13" ht="21">
      <c r="A14" s="168"/>
      <c r="B14" s="169"/>
      <c r="C14" s="169"/>
      <c r="D14" s="169"/>
      <c r="E14" s="169"/>
      <c r="F14" s="169"/>
      <c r="G14" s="170"/>
      <c r="H14" s="170"/>
      <c r="I14" s="170"/>
      <c r="J14" s="170"/>
      <c r="K14" s="180"/>
      <c r="L14" s="180"/>
      <c r="M14" s="181"/>
    </row>
    <row r="15" spans="1:13" ht="21">
      <c r="A15" s="168"/>
      <c r="B15" s="169"/>
      <c r="C15" s="169"/>
      <c r="D15" s="169"/>
      <c r="E15" s="169"/>
      <c r="F15" s="169"/>
      <c r="G15" s="170"/>
      <c r="H15" s="170"/>
      <c r="I15" s="170"/>
      <c r="J15" s="170"/>
      <c r="K15" s="180"/>
      <c r="L15" s="180"/>
      <c r="M15" s="181"/>
    </row>
    <row r="16" spans="1:13" ht="21">
      <c r="A16" s="168"/>
      <c r="B16" s="169"/>
      <c r="C16" s="169"/>
      <c r="D16" s="169"/>
      <c r="E16" s="169"/>
      <c r="F16" s="169"/>
      <c r="G16" s="170"/>
      <c r="H16" s="170"/>
      <c r="I16" s="170"/>
      <c r="J16" s="170"/>
      <c r="K16" s="180"/>
      <c r="L16" s="180"/>
      <c r="M16" s="181"/>
    </row>
    <row r="17" s="165" customFormat="1" ht="14.25"/>
    <row r="18" spans="2:12" ht="114.75" customHeight="1">
      <c r="B18" s="172" t="s">
        <v>70</v>
      </c>
      <c r="C18" s="172" t="s">
        <v>70</v>
      </c>
      <c r="D18" s="173" t="s">
        <v>71</v>
      </c>
      <c r="E18" s="172" t="s">
        <v>72</v>
      </c>
      <c r="F18" s="172" t="s">
        <v>73</v>
      </c>
      <c r="G18" s="172" t="s">
        <v>74</v>
      </c>
      <c r="H18" s="172" t="s">
        <v>75</v>
      </c>
      <c r="I18" s="172" t="s">
        <v>76</v>
      </c>
      <c r="J18" s="172" t="s">
        <v>77</v>
      </c>
      <c r="K18" s="172" t="s">
        <v>78</v>
      </c>
      <c r="L18" s="172" t="s">
        <v>79</v>
      </c>
    </row>
    <row r="19" spans="2:12" ht="105.75" customHeight="1">
      <c r="B19" s="174" t="s">
        <v>80</v>
      </c>
      <c r="C19" s="174" t="s">
        <v>80</v>
      </c>
      <c r="D19" s="175" t="s">
        <v>81</v>
      </c>
      <c r="E19" s="174" t="s">
        <v>82</v>
      </c>
      <c r="F19" s="174" t="s">
        <v>83</v>
      </c>
      <c r="G19" s="176" t="s">
        <v>84</v>
      </c>
      <c r="H19" s="174" t="s">
        <v>85</v>
      </c>
      <c r="I19" s="176" t="s">
        <v>86</v>
      </c>
      <c r="J19" s="176" t="s">
        <v>87</v>
      </c>
      <c r="K19" s="174" t="s">
        <v>88</v>
      </c>
      <c r="L19" s="176" t="s">
        <v>89</v>
      </c>
    </row>
    <row r="20" spans="2:11" ht="109.5" customHeight="1">
      <c r="B20" s="174" t="s">
        <v>90</v>
      </c>
      <c r="C20" s="174" t="s">
        <v>90</v>
      </c>
      <c r="D20" s="177" t="s">
        <v>91</v>
      </c>
      <c r="E20" s="176" t="s">
        <v>92</v>
      </c>
      <c r="F20" s="176" t="s">
        <v>93</v>
      </c>
      <c r="H20" s="176" t="s">
        <v>94</v>
      </c>
      <c r="K20" s="176" t="s">
        <v>95</v>
      </c>
    </row>
    <row r="21" spans="2:3" ht="79.5" customHeight="1">
      <c r="B21" s="176" t="s">
        <v>96</v>
      </c>
      <c r="C21" s="176" t="s">
        <v>96</v>
      </c>
    </row>
  </sheetData>
  <sheetProtection/>
  <mergeCells count="17">
    <mergeCell ref="I4:I5"/>
    <mergeCell ref="J4:J5"/>
    <mergeCell ref="K4:K5"/>
    <mergeCell ref="L4:L5"/>
    <mergeCell ref="M2:M5"/>
    <mergeCell ref="B4:C4"/>
    <mergeCell ref="D4:E4"/>
    <mergeCell ref="A2:A5"/>
    <mergeCell ref="F4:F5"/>
    <mergeCell ref="G4:G5"/>
    <mergeCell ref="H4:H5"/>
    <mergeCell ref="A1:M1"/>
    <mergeCell ref="B2:F2"/>
    <mergeCell ref="G2:L2"/>
    <mergeCell ref="B3:F3"/>
    <mergeCell ref="G3:J3"/>
    <mergeCell ref="K3:L3"/>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codeName="Hoja1"/>
  <dimension ref="A1:T58"/>
  <sheetViews>
    <sheetView tabSelected="1" zoomScale="55" zoomScaleNormal="55" zoomScaleSheetLayoutView="70" workbookViewId="0" topLeftCell="A1">
      <pane xSplit="3" ySplit="10" topLeftCell="G20" activePane="bottomRight" state="frozen"/>
      <selection pane="topLeft" activeCell="A1" sqref="A1"/>
      <selection pane="topRight" activeCell="A1" sqref="A1"/>
      <selection pane="bottomLeft" activeCell="A1" sqref="A1"/>
      <selection pane="bottomRight" activeCell="K28" sqref="K28"/>
    </sheetView>
  </sheetViews>
  <sheetFormatPr defaultColWidth="0" defaultRowHeight="15" zeroHeight="1"/>
  <cols>
    <col min="1" max="1" width="8.28125" style="116" customWidth="1"/>
    <col min="2" max="2" width="18.421875" style="116" customWidth="1"/>
    <col min="3" max="3" width="24.7109375" style="116" customWidth="1"/>
    <col min="4" max="4" width="6.8515625" style="116" customWidth="1"/>
    <col min="5" max="5" width="40.421875" style="116" customWidth="1"/>
    <col min="6" max="6" width="6.7109375" style="116" customWidth="1"/>
    <col min="7" max="7" width="51.00390625" style="116" customWidth="1"/>
    <col min="8" max="8" width="6.7109375" style="116" customWidth="1"/>
    <col min="9" max="9" width="44.8515625" style="116" customWidth="1"/>
    <col min="10" max="10" width="18.421875" style="116" customWidth="1"/>
    <col min="11" max="11" width="61.28125" style="116" customWidth="1"/>
    <col min="12" max="12" width="2.8515625" style="116" hidden="1" customWidth="1"/>
    <col min="13" max="17" width="7.7109375" style="117" hidden="1" customWidth="1"/>
    <col min="18" max="18" width="7.7109375" style="118" hidden="1" customWidth="1"/>
    <col min="19" max="19" width="11.421875" style="117" customWidth="1"/>
    <col min="20" max="20" width="0" style="117" hidden="1" customWidth="1"/>
    <col min="21" max="16384" width="0" style="116" hidden="1" customWidth="1"/>
  </cols>
  <sheetData>
    <row r="1" spans="1:11" ht="19.5" customHeight="1">
      <c r="A1" s="369"/>
      <c r="B1" s="369"/>
      <c r="C1" s="369"/>
      <c r="D1" s="369"/>
      <c r="E1" s="370" t="s">
        <v>101</v>
      </c>
      <c r="F1" s="371"/>
      <c r="G1" s="372"/>
      <c r="H1" s="370" t="s">
        <v>102</v>
      </c>
      <c r="I1" s="379"/>
      <c r="J1" s="380"/>
      <c r="K1" s="368"/>
    </row>
    <row r="2" spans="1:11" ht="19.5" customHeight="1">
      <c r="A2" s="369"/>
      <c r="B2" s="369"/>
      <c r="C2" s="369"/>
      <c r="D2" s="369"/>
      <c r="E2" s="373"/>
      <c r="F2" s="374"/>
      <c r="G2" s="375"/>
      <c r="H2" s="381"/>
      <c r="I2" s="382"/>
      <c r="J2" s="383"/>
      <c r="K2" s="368"/>
    </row>
    <row r="3" spans="1:11" ht="19.5" customHeight="1">
      <c r="A3" s="369"/>
      <c r="B3" s="369"/>
      <c r="C3" s="369"/>
      <c r="D3" s="369"/>
      <c r="E3" s="376"/>
      <c r="F3" s="377"/>
      <c r="G3" s="378"/>
      <c r="H3" s="354" t="s">
        <v>103</v>
      </c>
      <c r="I3" s="355"/>
      <c r="J3" s="152" t="s">
        <v>104</v>
      </c>
      <c r="K3" s="153" t="s">
        <v>105</v>
      </c>
    </row>
    <row r="4" ht="19.5" customHeight="1"/>
    <row r="5" spans="1:20" s="113" customFormat="1" ht="19.5" customHeight="1">
      <c r="A5" s="114"/>
      <c r="B5" s="119"/>
      <c r="C5" s="119"/>
      <c r="D5" s="384" t="s">
        <v>106</v>
      </c>
      <c r="E5" s="384"/>
      <c r="F5" s="384"/>
      <c r="G5" s="384"/>
      <c r="H5" s="384"/>
      <c r="I5" s="154" t="s">
        <v>107</v>
      </c>
      <c r="J5" s="356">
        <f>R30</f>
        <v>110</v>
      </c>
      <c r="K5" s="356"/>
      <c r="M5" s="155"/>
      <c r="N5" s="155"/>
      <c r="O5" s="155"/>
      <c r="P5" s="155"/>
      <c r="Q5" s="155"/>
      <c r="R5" s="164"/>
      <c r="S5" s="157"/>
      <c r="T5" s="155"/>
    </row>
    <row r="6" spans="1:20" s="113" customFormat="1" ht="19.5" customHeight="1">
      <c r="A6" s="114"/>
      <c r="B6" s="119"/>
      <c r="C6" s="119"/>
      <c r="D6" s="384"/>
      <c r="E6" s="384"/>
      <c r="F6" s="384"/>
      <c r="G6" s="384"/>
      <c r="H6" s="384"/>
      <c r="I6" s="156" t="s">
        <v>108</v>
      </c>
      <c r="J6" s="357" t="str">
        <f>IF(J5&lt;10,"I",IF(J5&gt;100,"IV",IF(J5&lt;50,"II","III")))</f>
        <v>IV</v>
      </c>
      <c r="K6" s="357"/>
      <c r="M6" s="155"/>
      <c r="N6" s="155"/>
      <c r="O6" s="155"/>
      <c r="P6" s="155"/>
      <c r="Q6" s="155"/>
      <c r="R6" s="164"/>
      <c r="S6" s="157"/>
      <c r="T6" s="155"/>
    </row>
    <row r="7" spans="1:20" s="113" customFormat="1" ht="19.5" customHeight="1">
      <c r="A7" s="114"/>
      <c r="B7" s="119"/>
      <c r="C7" s="119"/>
      <c r="D7" s="384"/>
      <c r="E7" s="384"/>
      <c r="F7" s="384"/>
      <c r="G7" s="384"/>
      <c r="H7" s="384"/>
      <c r="I7" s="154" t="s">
        <v>109</v>
      </c>
      <c r="J7" s="356" t="str">
        <f>IF(J5&lt;10,"Municipal",IF(J5&gt;100,"Departamental",IF(J5&lt;50,"Municipal Departamental","Departamental Nacional y/o Internacional")))</f>
        <v>Departamental</v>
      </c>
      <c r="K7" s="356"/>
      <c r="M7" s="155"/>
      <c r="N7" s="155"/>
      <c r="O7" s="155"/>
      <c r="P7" s="155"/>
      <c r="Q7" s="155"/>
      <c r="R7" s="164"/>
      <c r="S7" s="157"/>
      <c r="T7" s="155"/>
    </row>
    <row r="8" spans="2:20" s="114" customFormat="1" ht="19.5" customHeight="1">
      <c r="B8" s="119"/>
      <c r="C8" s="119"/>
      <c r="D8" s="120"/>
      <c r="E8" s="120"/>
      <c r="F8" s="120"/>
      <c r="G8" s="120"/>
      <c r="H8" s="120"/>
      <c r="I8" s="120"/>
      <c r="J8" s="120"/>
      <c r="K8" s="120"/>
      <c r="M8" s="157"/>
      <c r="N8" s="157"/>
      <c r="O8" s="157"/>
      <c r="P8" s="157"/>
      <c r="Q8" s="157"/>
      <c r="R8" s="119"/>
      <c r="S8" s="157"/>
      <c r="T8" s="157"/>
    </row>
    <row r="9" spans="1:20" s="113" customFormat="1" ht="19.5" customHeight="1">
      <c r="A9" s="366" t="s">
        <v>110</v>
      </c>
      <c r="B9" s="366"/>
      <c r="C9" s="366"/>
      <c r="D9" s="358" t="s">
        <v>107</v>
      </c>
      <c r="E9" s="358"/>
      <c r="F9" s="358"/>
      <c r="G9" s="358"/>
      <c r="H9" s="358"/>
      <c r="I9" s="358"/>
      <c r="J9" s="358"/>
      <c r="K9" s="358"/>
      <c r="M9" s="155"/>
      <c r="N9" s="155"/>
      <c r="O9" s="155"/>
      <c r="P9" s="155"/>
      <c r="Q9" s="155"/>
      <c r="R9" s="164"/>
      <c r="S9" s="157"/>
      <c r="T9" s="155"/>
    </row>
    <row r="10" spans="1:19" ht="15.75" customHeight="1">
      <c r="A10" s="366"/>
      <c r="B10" s="366"/>
      <c r="C10" s="366"/>
      <c r="D10" s="359">
        <v>1</v>
      </c>
      <c r="E10" s="359"/>
      <c r="F10" s="360">
        <v>5</v>
      </c>
      <c r="G10" s="360"/>
      <c r="H10" s="361">
        <v>15</v>
      </c>
      <c r="I10" s="361"/>
      <c r="J10" s="362">
        <v>100</v>
      </c>
      <c r="K10" s="362"/>
      <c r="S10" s="157"/>
    </row>
    <row r="11" spans="1:20" s="114" customFormat="1" ht="5.25" customHeight="1">
      <c r="A11" s="120"/>
      <c r="B11" s="120"/>
      <c r="C11" s="120"/>
      <c r="D11" s="120"/>
      <c r="E11" s="120"/>
      <c r="F11" s="120"/>
      <c r="G11" s="120"/>
      <c r="H11" s="120"/>
      <c r="I11" s="120"/>
      <c r="J11" s="120"/>
      <c r="K11" s="120"/>
      <c r="M11" s="157"/>
      <c r="N11" s="157"/>
      <c r="O11" s="157"/>
      <c r="P11" s="157"/>
      <c r="Q11" s="157"/>
      <c r="R11" s="119"/>
      <c r="S11" s="157"/>
      <c r="T11" s="157"/>
    </row>
    <row r="12" spans="1:20" s="114" customFormat="1" ht="15.75" customHeight="1">
      <c r="A12" s="364" t="s">
        <v>111</v>
      </c>
      <c r="B12" s="366" t="s">
        <v>112</v>
      </c>
      <c r="C12" s="120"/>
      <c r="D12" s="122"/>
      <c r="E12" s="122"/>
      <c r="F12" s="122"/>
      <c r="G12" s="122"/>
      <c r="H12" s="122"/>
      <c r="I12" s="122"/>
      <c r="J12" s="122"/>
      <c r="K12" s="122"/>
      <c r="M12" s="157"/>
      <c r="N12" s="157"/>
      <c r="O12" s="157"/>
      <c r="P12" s="157"/>
      <c r="Q12" s="157"/>
      <c r="R12" s="119"/>
      <c r="S12" s="157"/>
      <c r="T12" s="157"/>
    </row>
    <row r="13" spans="1:19" ht="126.75" customHeight="1">
      <c r="A13" s="364"/>
      <c r="B13" s="366"/>
      <c r="C13" s="123" t="s">
        <v>113</v>
      </c>
      <c r="D13" s="124"/>
      <c r="E13" s="124" t="s">
        <v>114</v>
      </c>
      <c r="F13" s="125"/>
      <c r="G13" s="125" t="s">
        <v>115</v>
      </c>
      <c r="H13" s="126"/>
      <c r="I13" s="126" t="s">
        <v>116</v>
      </c>
      <c r="J13" s="158"/>
      <c r="K13" s="158" t="s">
        <v>117</v>
      </c>
      <c r="M13" s="117">
        <v>3</v>
      </c>
      <c r="N13" s="117" t="b">
        <f>IF($M$13=1,1)</f>
        <v>0</v>
      </c>
      <c r="O13" s="117" t="b">
        <f>IF($M$13=2,5)</f>
        <v>0</v>
      </c>
      <c r="P13" s="117">
        <f>IF($M$13=3,15)</f>
        <v>15</v>
      </c>
      <c r="Q13" s="117" t="b">
        <f>IF($M$13=4,100)</f>
        <v>0</v>
      </c>
      <c r="R13" s="118">
        <f>SUM(N13:Q13)</f>
        <v>15</v>
      </c>
      <c r="S13" s="157"/>
    </row>
    <row r="14" spans="1:20" s="114" customFormat="1" ht="21" customHeight="1">
      <c r="A14" s="364"/>
      <c r="B14" s="366"/>
      <c r="C14" s="127"/>
      <c r="D14" s="128"/>
      <c r="E14" s="128"/>
      <c r="F14" s="128"/>
      <c r="G14" s="128"/>
      <c r="H14" s="128"/>
      <c r="I14" s="128"/>
      <c r="J14" s="128"/>
      <c r="K14" s="128"/>
      <c r="M14" s="157"/>
      <c r="N14" s="157"/>
      <c r="O14" s="157"/>
      <c r="P14" s="157"/>
      <c r="Q14" s="157"/>
      <c r="R14" s="119"/>
      <c r="S14" s="157"/>
      <c r="T14" s="157"/>
    </row>
    <row r="15" spans="1:19" ht="137.25" customHeight="1">
      <c r="A15" s="364"/>
      <c r="B15" s="366"/>
      <c r="C15" s="123" t="s">
        <v>118</v>
      </c>
      <c r="D15" s="124"/>
      <c r="E15" s="124" t="s">
        <v>119</v>
      </c>
      <c r="F15" s="125"/>
      <c r="G15" s="125" t="s">
        <v>120</v>
      </c>
      <c r="H15" s="126"/>
      <c r="I15" s="126" t="s">
        <v>121</v>
      </c>
      <c r="J15" s="158"/>
      <c r="K15" s="158" t="s">
        <v>122</v>
      </c>
      <c r="M15" s="117">
        <v>3</v>
      </c>
      <c r="N15" s="117" t="b">
        <f>IF($M$15=1,1)</f>
        <v>0</v>
      </c>
      <c r="O15" s="117" t="b">
        <f>IF($M$15=2,5)</f>
        <v>0</v>
      </c>
      <c r="P15" s="117">
        <f>IF($M$15=3,15)</f>
        <v>15</v>
      </c>
      <c r="Q15" s="117" t="b">
        <f>IF($M$15=4,100)</f>
        <v>0</v>
      </c>
      <c r="R15" s="118">
        <f>SUM(N15:Q15)</f>
        <v>15</v>
      </c>
      <c r="S15" s="157"/>
    </row>
    <row r="16" spans="1:20" s="114" customFormat="1" ht="19.5" customHeight="1">
      <c r="A16" s="364"/>
      <c r="B16" s="367" t="s">
        <v>123</v>
      </c>
      <c r="C16" s="129"/>
      <c r="D16" s="130"/>
      <c r="E16" s="130"/>
      <c r="F16" s="130"/>
      <c r="G16" s="130"/>
      <c r="H16" s="130"/>
      <c r="I16" s="130"/>
      <c r="J16" s="130"/>
      <c r="K16" s="130"/>
      <c r="M16" s="157"/>
      <c r="N16" s="157"/>
      <c r="O16" s="157"/>
      <c r="P16" s="157"/>
      <c r="Q16" s="157"/>
      <c r="R16" s="119"/>
      <c r="S16" s="157"/>
      <c r="T16" s="157"/>
    </row>
    <row r="17" spans="1:19" ht="120" customHeight="1">
      <c r="A17" s="364"/>
      <c r="B17" s="367"/>
      <c r="C17" s="123" t="s">
        <v>124</v>
      </c>
      <c r="D17" s="124"/>
      <c r="E17" s="124" t="s">
        <v>125</v>
      </c>
      <c r="F17" s="125"/>
      <c r="G17" s="125" t="s">
        <v>126</v>
      </c>
      <c r="H17" s="126"/>
      <c r="I17" s="126" t="s">
        <v>127</v>
      </c>
      <c r="J17" s="158"/>
      <c r="K17" s="158" t="s">
        <v>128</v>
      </c>
      <c r="L17" s="159"/>
      <c r="M17" s="117">
        <v>3</v>
      </c>
      <c r="N17" s="117" t="b">
        <f>IF($M$17=1,1)</f>
        <v>0</v>
      </c>
      <c r="O17" s="117" t="b">
        <f>IF($M$17=2,5)</f>
        <v>0</v>
      </c>
      <c r="P17" s="117">
        <f>IF($M$17=3,15)</f>
        <v>15</v>
      </c>
      <c r="Q17" s="117" t="b">
        <f>IF($M$17=4,100)</f>
        <v>0</v>
      </c>
      <c r="R17" s="118">
        <f>SUM(N17:Q17)</f>
        <v>15</v>
      </c>
      <c r="S17" s="157"/>
    </row>
    <row r="18" spans="1:20" s="114" customFormat="1" ht="17.25" customHeight="1">
      <c r="A18" s="364"/>
      <c r="B18" s="367" t="s">
        <v>11</v>
      </c>
      <c r="C18" s="131"/>
      <c r="D18" s="128"/>
      <c r="E18" s="128"/>
      <c r="F18" s="128"/>
      <c r="G18" s="128"/>
      <c r="H18" s="128"/>
      <c r="I18" s="128"/>
      <c r="J18" s="128"/>
      <c r="K18" s="128"/>
      <c r="L18" s="127"/>
      <c r="M18" s="157"/>
      <c r="N18" s="157"/>
      <c r="O18" s="157"/>
      <c r="P18" s="157"/>
      <c r="Q18" s="157"/>
      <c r="R18" s="119"/>
      <c r="S18" s="157"/>
      <c r="T18" s="157"/>
    </row>
    <row r="19" spans="1:19" ht="100.5" customHeight="1">
      <c r="A19" s="364"/>
      <c r="B19" s="367"/>
      <c r="C19" s="123" t="s">
        <v>129</v>
      </c>
      <c r="D19" s="124"/>
      <c r="E19" s="124" t="s">
        <v>130</v>
      </c>
      <c r="F19" s="125"/>
      <c r="G19" s="125" t="s">
        <v>131</v>
      </c>
      <c r="H19" s="126"/>
      <c r="I19" s="126" t="s">
        <v>132</v>
      </c>
      <c r="J19" s="158"/>
      <c r="K19" s="158" t="s">
        <v>133</v>
      </c>
      <c r="M19" s="117">
        <v>3</v>
      </c>
      <c r="N19" s="117" t="b">
        <f>IF($M$19=1,1)</f>
        <v>0</v>
      </c>
      <c r="O19" s="117" t="b">
        <f>IF($M$19=2,5)</f>
        <v>0</v>
      </c>
      <c r="P19" s="117">
        <f>IF($M$19=3,15)</f>
        <v>15</v>
      </c>
      <c r="Q19" s="117" t="b">
        <f>IF($M$19=4,100)</f>
        <v>0</v>
      </c>
      <c r="R19" s="118">
        <f>SUM(N19:Q19)</f>
        <v>15</v>
      </c>
      <c r="S19" s="157"/>
    </row>
    <row r="20" spans="1:20" s="114" customFormat="1" ht="19.5" customHeight="1">
      <c r="A20" s="364"/>
      <c r="B20" s="367" t="s">
        <v>134</v>
      </c>
      <c r="C20" s="129"/>
      <c r="D20" s="130"/>
      <c r="E20" s="130"/>
      <c r="F20" s="130"/>
      <c r="G20" s="130"/>
      <c r="H20" s="130"/>
      <c r="I20" s="130"/>
      <c r="J20" s="130"/>
      <c r="K20" s="130"/>
      <c r="M20" s="157"/>
      <c r="N20" s="157"/>
      <c r="O20" s="157"/>
      <c r="P20" s="157"/>
      <c r="Q20" s="157"/>
      <c r="R20" s="119"/>
      <c r="S20" s="157"/>
      <c r="T20" s="157"/>
    </row>
    <row r="21" spans="1:19" ht="183" customHeight="1">
      <c r="A21" s="364"/>
      <c r="B21" s="367"/>
      <c r="C21" s="123" t="s">
        <v>135</v>
      </c>
      <c r="D21" s="124"/>
      <c r="E21" s="124" t="s">
        <v>136</v>
      </c>
      <c r="F21" s="125"/>
      <c r="G21" s="125" t="s">
        <v>137</v>
      </c>
      <c r="H21" s="126"/>
      <c r="I21" s="126" t="s">
        <v>138</v>
      </c>
      <c r="J21" s="158"/>
      <c r="K21" s="158" t="s">
        <v>139</v>
      </c>
      <c r="M21" s="117">
        <v>2</v>
      </c>
      <c r="N21" s="117" t="b">
        <f>IF($M$21=1,1)</f>
        <v>0</v>
      </c>
      <c r="O21" s="117">
        <f>IF($M$21=2,5)</f>
        <v>5</v>
      </c>
      <c r="P21" s="117" t="b">
        <f>IF($M$21=3,15)</f>
        <v>0</v>
      </c>
      <c r="Q21" s="117" t="b">
        <f>IF($M$21=4,100)</f>
        <v>0</v>
      </c>
      <c r="R21" s="118">
        <f>SUM(N21:Q21)</f>
        <v>5</v>
      </c>
      <c r="S21" s="157"/>
    </row>
    <row r="22" spans="1:20" s="114" customFormat="1" ht="22.5" customHeight="1">
      <c r="A22" s="365" t="s">
        <v>1</v>
      </c>
      <c r="B22" s="366" t="s">
        <v>140</v>
      </c>
      <c r="C22" s="132"/>
      <c r="D22" s="133"/>
      <c r="E22" s="133"/>
      <c r="F22" s="133"/>
      <c r="G22" s="133"/>
      <c r="H22" s="133"/>
      <c r="I22" s="133"/>
      <c r="J22" s="133"/>
      <c r="K22" s="133"/>
      <c r="M22" s="157"/>
      <c r="N22" s="157"/>
      <c r="O22" s="157"/>
      <c r="P22" s="157"/>
      <c r="Q22" s="157"/>
      <c r="R22" s="119"/>
      <c r="S22" s="157"/>
      <c r="T22" s="157"/>
    </row>
    <row r="23" spans="1:19" ht="114.75" customHeight="1">
      <c r="A23" s="365"/>
      <c r="B23" s="366"/>
      <c r="C23" s="134" t="s">
        <v>141</v>
      </c>
      <c r="D23" s="124"/>
      <c r="E23" s="124" t="s">
        <v>142</v>
      </c>
      <c r="F23" s="135"/>
      <c r="G23" s="135" t="s">
        <v>143</v>
      </c>
      <c r="H23" s="136"/>
      <c r="I23" s="136" t="s">
        <v>144</v>
      </c>
      <c r="J23" s="158"/>
      <c r="K23" s="158" t="s">
        <v>145</v>
      </c>
      <c r="M23" s="117">
        <v>3</v>
      </c>
      <c r="N23" s="117" t="b">
        <f>IF($M$23=1,1)</f>
        <v>0</v>
      </c>
      <c r="O23" s="117" t="b">
        <f>IF($M$23=2,5)</f>
        <v>0</v>
      </c>
      <c r="P23" s="117">
        <f>IF($M$23=3,15)</f>
        <v>15</v>
      </c>
      <c r="Q23" s="117" t="b">
        <f>IF($M$23=4,100)</f>
        <v>0</v>
      </c>
      <c r="R23" s="118">
        <f>SUM(N23:Q23)</f>
        <v>15</v>
      </c>
      <c r="S23" s="157"/>
    </row>
    <row r="24" spans="1:20" s="114" customFormat="1" ht="23.25" customHeight="1">
      <c r="A24" s="365"/>
      <c r="B24" s="121"/>
      <c r="C24" s="134"/>
      <c r="D24" s="137"/>
      <c r="E24" s="137"/>
      <c r="F24" s="138"/>
      <c r="G24" s="138"/>
      <c r="H24" s="138"/>
      <c r="I24" s="138"/>
      <c r="J24" s="137"/>
      <c r="K24" s="137"/>
      <c r="M24" s="157"/>
      <c r="N24" s="157"/>
      <c r="O24" s="157"/>
      <c r="P24" s="157"/>
      <c r="Q24" s="157"/>
      <c r="R24" s="119"/>
      <c r="S24" s="157"/>
      <c r="T24" s="157"/>
    </row>
    <row r="25" spans="1:19" ht="75" customHeight="1">
      <c r="A25" s="365"/>
      <c r="B25" s="121" t="s">
        <v>146</v>
      </c>
      <c r="C25" s="134" t="s">
        <v>147</v>
      </c>
      <c r="D25" s="124"/>
      <c r="E25" s="124" t="s">
        <v>148</v>
      </c>
      <c r="F25" s="135"/>
      <c r="G25" s="135" t="s">
        <v>149</v>
      </c>
      <c r="H25" s="136"/>
      <c r="I25" s="136" t="s">
        <v>150</v>
      </c>
      <c r="J25" s="158"/>
      <c r="K25" s="158" t="s">
        <v>151</v>
      </c>
      <c r="M25" s="117">
        <v>3</v>
      </c>
      <c r="N25" s="117" t="b">
        <f>IF($M$25=1,1)</f>
        <v>0</v>
      </c>
      <c r="O25" s="117" t="b">
        <f>IF($M$25=2,5)</f>
        <v>0</v>
      </c>
      <c r="P25" s="117">
        <f>IF($M$25=3,15)</f>
        <v>15</v>
      </c>
      <c r="Q25" s="117" t="b">
        <f>IF($M$25=4,100)</f>
        <v>0</v>
      </c>
      <c r="R25" s="118">
        <f>SUM(N25:Q25)</f>
        <v>15</v>
      </c>
      <c r="S25" s="157"/>
    </row>
    <row r="26" spans="1:20" s="114" customFormat="1" ht="27" customHeight="1">
      <c r="A26" s="365"/>
      <c r="B26" s="121"/>
      <c r="C26" s="132"/>
      <c r="D26" s="133"/>
      <c r="E26" s="133"/>
      <c r="F26" s="139"/>
      <c r="G26" s="139"/>
      <c r="H26" s="139"/>
      <c r="I26" s="139"/>
      <c r="J26" s="133"/>
      <c r="K26" s="133"/>
      <c r="M26" s="157"/>
      <c r="N26" s="157"/>
      <c r="O26" s="157"/>
      <c r="P26" s="157"/>
      <c r="Q26" s="157"/>
      <c r="R26" s="119"/>
      <c r="S26" s="157"/>
      <c r="T26" s="157"/>
    </row>
    <row r="27" spans="1:19" ht="110.25" customHeight="1">
      <c r="A27" s="365"/>
      <c r="B27" s="121" t="s">
        <v>152</v>
      </c>
      <c r="C27" s="134" t="s">
        <v>153</v>
      </c>
      <c r="D27" s="140"/>
      <c r="E27" s="140" t="s">
        <v>154</v>
      </c>
      <c r="F27" s="135"/>
      <c r="G27" s="135" t="s">
        <v>155</v>
      </c>
      <c r="H27" s="136"/>
      <c r="I27" s="136" t="s">
        <v>156</v>
      </c>
      <c r="J27" s="158"/>
      <c r="K27" s="158" t="s">
        <v>157</v>
      </c>
      <c r="M27" s="117">
        <v>3</v>
      </c>
      <c r="N27" s="117" t="b">
        <f>IF($M$27=1,1)</f>
        <v>0</v>
      </c>
      <c r="O27" s="117" t="b">
        <f>IF($M$27=2,5)</f>
        <v>0</v>
      </c>
      <c r="P27" s="117">
        <f>IF($M$27=3,15)</f>
        <v>15</v>
      </c>
      <c r="Q27" s="117" t="b">
        <f>IF($M$27=4,100)</f>
        <v>0</v>
      </c>
      <c r="R27" s="118">
        <f>SUM(N27:Q27)</f>
        <v>15</v>
      </c>
      <c r="S27" s="157"/>
    </row>
    <row r="28" spans="1:19" ht="178.5">
      <c r="A28" s="141" t="s">
        <v>158</v>
      </c>
      <c r="B28" s="142" t="s">
        <v>159</v>
      </c>
      <c r="C28" s="143"/>
      <c r="D28" s="144"/>
      <c r="E28" s="144" t="s">
        <v>160</v>
      </c>
      <c r="F28" s="145"/>
      <c r="G28" s="145" t="s">
        <v>161</v>
      </c>
      <c r="H28" s="146"/>
      <c r="I28" s="146" t="s">
        <v>162</v>
      </c>
      <c r="J28" s="160"/>
      <c r="K28" s="160" t="s">
        <v>163</v>
      </c>
      <c r="S28" s="157"/>
    </row>
    <row r="29" ht="13.5">
      <c r="S29" s="157"/>
    </row>
    <row r="30" spans="5:20" s="115" customFormat="1" ht="18">
      <c r="E30" s="363" t="s">
        <v>164</v>
      </c>
      <c r="F30" s="363"/>
      <c r="G30" s="363"/>
      <c r="H30" s="363"/>
      <c r="I30" s="363"/>
      <c r="K30" s="161"/>
      <c r="M30" s="118"/>
      <c r="N30" s="118"/>
      <c r="O30" s="118"/>
      <c r="P30" s="118"/>
      <c r="Q30" s="118"/>
      <c r="R30" s="118">
        <f>SUM(R11:R27)</f>
        <v>110</v>
      </c>
      <c r="S30" s="119"/>
      <c r="T30" s="118"/>
    </row>
    <row r="31" spans="5:19" ht="14.25">
      <c r="E31" s="147" t="s">
        <v>165</v>
      </c>
      <c r="F31" s="148"/>
      <c r="G31" s="147" t="s">
        <v>166</v>
      </c>
      <c r="H31" s="148"/>
      <c r="I31" s="147" t="s">
        <v>167</v>
      </c>
      <c r="J31" s="151"/>
      <c r="S31" s="157"/>
    </row>
    <row r="32" spans="5:19" ht="14.25">
      <c r="E32" s="149" t="s">
        <v>168</v>
      </c>
      <c r="F32" s="150"/>
      <c r="G32" s="149" t="s">
        <v>169</v>
      </c>
      <c r="H32" s="149"/>
      <c r="I32" s="162" t="s">
        <v>170</v>
      </c>
      <c r="S32" s="157"/>
    </row>
    <row r="33" spans="5:19" ht="14.25">
      <c r="E33" s="149" t="s">
        <v>171</v>
      </c>
      <c r="F33" s="150"/>
      <c r="G33" s="149" t="s">
        <v>172</v>
      </c>
      <c r="H33" s="149"/>
      <c r="I33" s="162" t="s">
        <v>173</v>
      </c>
      <c r="S33" s="157"/>
    </row>
    <row r="34" spans="5:19" ht="14.25">
      <c r="E34" s="149" t="s">
        <v>174</v>
      </c>
      <c r="F34" s="150"/>
      <c r="G34" s="149" t="s">
        <v>175</v>
      </c>
      <c r="H34" s="149"/>
      <c r="I34" s="162" t="s">
        <v>176</v>
      </c>
      <c r="S34" s="157"/>
    </row>
    <row r="35" spans="5:19" ht="14.25">
      <c r="E35" s="149" t="s">
        <v>177</v>
      </c>
      <c r="F35" s="150"/>
      <c r="G35" s="149" t="s">
        <v>178</v>
      </c>
      <c r="H35" s="149"/>
      <c r="I35" s="162" t="s">
        <v>179</v>
      </c>
      <c r="S35" s="157"/>
    </row>
    <row r="36" ht="13.5" hidden="1">
      <c r="D36" s="151"/>
    </row>
    <row r="37" ht="13.5" hidden="1">
      <c r="D37" s="151"/>
    </row>
    <row r="38" ht="13.5" hidden="1">
      <c r="D38" s="151"/>
    </row>
    <row r="39" spans="4:10" ht="13.5" hidden="1">
      <c r="D39" s="151"/>
      <c r="J39" s="151"/>
    </row>
    <row r="40" spans="10:11" ht="13.5" hidden="1">
      <c r="J40" s="151"/>
      <c r="K40" s="163"/>
    </row>
    <row r="41" spans="10:11" ht="13.5" hidden="1">
      <c r="J41" s="151"/>
      <c r="K41" s="151"/>
    </row>
    <row r="42" spans="10:11" ht="13.5" hidden="1">
      <c r="J42" s="151"/>
      <c r="K42" s="151"/>
    </row>
    <row r="43" spans="10:11" ht="13.5" hidden="1">
      <c r="J43" s="151"/>
      <c r="K43" s="151"/>
    </row>
    <row r="44" spans="10:11" ht="13.5" hidden="1">
      <c r="J44" s="151"/>
      <c r="K44" s="151"/>
    </row>
    <row r="45" ht="13.5" hidden="1">
      <c r="J45" s="151"/>
    </row>
    <row r="46" spans="5:10" ht="13.5" hidden="1">
      <c r="E46" s="151"/>
      <c r="F46" s="151"/>
      <c r="G46" s="151"/>
      <c r="H46" s="151"/>
      <c r="I46" s="151"/>
      <c r="J46" s="151"/>
    </row>
    <row r="47" spans="5:10" ht="13.5" hidden="1">
      <c r="E47" s="151"/>
      <c r="F47" s="151"/>
      <c r="G47" s="151"/>
      <c r="H47" s="151"/>
      <c r="I47" s="151"/>
      <c r="J47" s="151"/>
    </row>
    <row r="48" spans="5:10" ht="13.5" hidden="1">
      <c r="E48" s="151"/>
      <c r="F48" s="151"/>
      <c r="G48" s="151"/>
      <c r="H48" s="151"/>
      <c r="I48" s="151"/>
      <c r="J48" s="151"/>
    </row>
    <row r="49" spans="5:10" ht="13.5" hidden="1">
      <c r="E49" s="151"/>
      <c r="F49" s="151"/>
      <c r="G49" s="151"/>
      <c r="H49" s="151"/>
      <c r="I49" s="151"/>
      <c r="J49" s="151"/>
    </row>
    <row r="50" spans="5:10" ht="13.5" hidden="1">
      <c r="E50" s="151"/>
      <c r="F50" s="151"/>
      <c r="G50" s="151"/>
      <c r="H50" s="151"/>
      <c r="I50" s="151"/>
      <c r="J50" s="151"/>
    </row>
    <row r="51" spans="5:10" ht="13.5" hidden="1">
      <c r="E51" s="151"/>
      <c r="F51" s="151"/>
      <c r="G51" s="151"/>
      <c r="H51" s="151"/>
      <c r="I51" s="151"/>
      <c r="J51" s="151"/>
    </row>
    <row r="52" spans="5:10" ht="13.5" hidden="1">
      <c r="E52" s="151"/>
      <c r="F52" s="151"/>
      <c r="G52" s="151"/>
      <c r="H52" s="151"/>
      <c r="I52" s="151"/>
      <c r="J52" s="151"/>
    </row>
    <row r="53" spans="5:10" ht="13.5" hidden="1">
      <c r="E53" s="151"/>
      <c r="F53" s="151"/>
      <c r="G53" s="151"/>
      <c r="H53" s="151"/>
      <c r="I53" s="151"/>
      <c r="J53" s="151"/>
    </row>
    <row r="54" spans="5:10" ht="13.5" hidden="1">
      <c r="E54" s="151"/>
      <c r="F54" s="151"/>
      <c r="G54" s="151"/>
      <c r="H54" s="151"/>
      <c r="I54" s="151"/>
      <c r="J54" s="151"/>
    </row>
    <row r="55" spans="5:10" ht="13.5" hidden="1">
      <c r="E55" s="151"/>
      <c r="F55" s="151"/>
      <c r="G55" s="151"/>
      <c r="H55" s="151"/>
      <c r="I55" s="151"/>
      <c r="J55" s="151"/>
    </row>
    <row r="56" spans="5:10" ht="13.5" hidden="1">
      <c r="E56" s="151"/>
      <c r="F56" s="151"/>
      <c r="G56" s="151"/>
      <c r="H56" s="151"/>
      <c r="I56" s="151"/>
      <c r="J56" s="151"/>
    </row>
    <row r="57" spans="5:10" ht="13.5" hidden="1">
      <c r="E57" s="151"/>
      <c r="F57" s="151"/>
      <c r="G57" s="151"/>
      <c r="H57" s="151"/>
      <c r="I57" s="151"/>
      <c r="J57" s="151"/>
    </row>
    <row r="58" spans="5:10" ht="13.5" hidden="1">
      <c r="E58" s="151"/>
      <c r="F58" s="151"/>
      <c r="G58" s="151"/>
      <c r="H58" s="151"/>
      <c r="I58" s="151"/>
      <c r="J58" s="151"/>
    </row>
    <row r="59" ht="13.5"/>
    <row r="60" ht="13.5"/>
    <row r="61" ht="13.5"/>
    <row r="62" ht="13.5"/>
  </sheetData>
  <sheetProtection formatCells="0" formatColumns="0" formatRows="0" insertColumns="0" insertRows="0" insertHyperlinks="0" deleteColumns="0" deleteRows="0" sort="0" autoFilter="0" pivotTables="0"/>
  <mergeCells count="23">
    <mergeCell ref="K1:K2"/>
    <mergeCell ref="A1:D3"/>
    <mergeCell ref="E1:G3"/>
    <mergeCell ref="H1:J2"/>
    <mergeCell ref="D5:H7"/>
    <mergeCell ref="A9:C10"/>
    <mergeCell ref="E30:I30"/>
    <mergeCell ref="A12:A21"/>
    <mergeCell ref="A22:A27"/>
    <mergeCell ref="B12:B15"/>
    <mergeCell ref="B16:B17"/>
    <mergeCell ref="B18:B19"/>
    <mergeCell ref="B20:B21"/>
    <mergeCell ref="B22:B23"/>
    <mergeCell ref="H3:I3"/>
    <mergeCell ref="J5:K5"/>
    <mergeCell ref="J6:K6"/>
    <mergeCell ref="J7:K7"/>
    <mergeCell ref="D9:K9"/>
    <mergeCell ref="D10:E10"/>
    <mergeCell ref="F10:G10"/>
    <mergeCell ref="H10:I10"/>
    <mergeCell ref="J10:K10"/>
  </mergeCells>
  <printOptions horizontalCentered="1" verticalCentered="1"/>
  <pageMargins left="1.0236220472440944" right="0.2362204724409449" top="0.7480314960629921" bottom="0.7480314960629921" header="0.31496062992125984" footer="0.31496062992125984"/>
  <pageSetup horizontalDpi="600" verticalDpi="600" orientation="landscape" scale="40" r:id="rId3"/>
  <headerFooter>
    <oddFooter>&amp;C&amp;P de &amp;N&amp;R&amp;A</oddFooter>
  </headerFooter>
  <legacyDrawing r:id="rId2"/>
</worksheet>
</file>

<file path=xl/worksheets/sheet6.xml><?xml version="1.0" encoding="utf-8"?>
<worksheet xmlns="http://schemas.openxmlformats.org/spreadsheetml/2006/main" xmlns:r="http://schemas.openxmlformats.org/officeDocument/2006/relationships">
  <sheetPr codeName="Hoja6"/>
  <dimension ref="A1:AP30"/>
  <sheetViews>
    <sheetView zoomScale="60" zoomScaleNormal="60" workbookViewId="0" topLeftCell="A1">
      <selection activeCell="F7" sqref="F7:F8"/>
    </sheetView>
  </sheetViews>
  <sheetFormatPr defaultColWidth="11.421875" defaultRowHeight="15"/>
  <cols>
    <col min="1" max="5" width="11.421875" style="0" customWidth="1"/>
    <col min="6" max="6" width="16.421875" style="0" customWidth="1"/>
  </cols>
  <sheetData>
    <row r="1" spans="1:42" ht="36">
      <c r="A1" s="259" t="s">
        <v>43</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385"/>
      <c r="AO1" s="385"/>
      <c r="AP1" s="386"/>
    </row>
    <row r="2" spans="1:42" ht="25.5">
      <c r="A2" s="387" t="s">
        <v>0</v>
      </c>
      <c r="B2" s="387"/>
      <c r="C2" s="387"/>
      <c r="D2" s="387"/>
      <c r="E2" s="387"/>
      <c r="F2" s="387"/>
      <c r="G2" s="387"/>
      <c r="H2" s="387"/>
      <c r="I2" s="387"/>
      <c r="J2" s="387"/>
      <c r="K2" s="387"/>
      <c r="L2" s="387"/>
      <c r="M2" s="387"/>
      <c r="N2" s="387"/>
      <c r="O2" s="387"/>
      <c r="P2" s="387"/>
      <c r="Q2" s="387"/>
      <c r="R2" s="387"/>
      <c r="S2" s="387"/>
      <c r="T2" s="387"/>
      <c r="U2" s="387"/>
      <c r="V2" s="387"/>
      <c r="W2" s="387"/>
      <c r="X2" s="388" t="s">
        <v>44</v>
      </c>
      <c r="Y2" s="389"/>
      <c r="Z2" s="389"/>
      <c r="AA2" s="389"/>
      <c r="AB2" s="389"/>
      <c r="AC2" s="389"/>
      <c r="AD2" s="389"/>
      <c r="AE2" s="389"/>
      <c r="AF2" s="389"/>
      <c r="AG2" s="389"/>
      <c r="AH2" s="389"/>
      <c r="AI2" s="389"/>
      <c r="AJ2" s="389"/>
      <c r="AK2" s="389"/>
      <c r="AL2" s="389"/>
      <c r="AM2" s="389"/>
      <c r="AN2" s="390" t="s">
        <v>180</v>
      </c>
      <c r="AO2" s="391"/>
      <c r="AP2" s="431" t="s">
        <v>46</v>
      </c>
    </row>
    <row r="3" spans="1:42" ht="14.25">
      <c r="A3" s="436" t="s">
        <v>3</v>
      </c>
      <c r="B3" s="437"/>
      <c r="C3" s="437"/>
      <c r="D3" s="437"/>
      <c r="E3" s="437"/>
      <c r="F3" s="437"/>
      <c r="G3" s="437"/>
      <c r="H3" s="437"/>
      <c r="I3" s="437"/>
      <c r="J3" s="437"/>
      <c r="K3" s="437"/>
      <c r="L3" s="437"/>
      <c r="M3" s="437"/>
      <c r="N3" s="437"/>
      <c r="O3" s="437"/>
      <c r="P3" s="437"/>
      <c r="Q3" s="437"/>
      <c r="R3" s="437"/>
      <c r="S3" s="437"/>
      <c r="T3" s="437"/>
      <c r="U3" s="437"/>
      <c r="V3" s="437"/>
      <c r="W3" s="437"/>
      <c r="X3" s="440" t="s">
        <v>47</v>
      </c>
      <c r="Y3" s="441"/>
      <c r="Z3" s="441"/>
      <c r="AA3" s="441"/>
      <c r="AB3" s="441"/>
      <c r="AC3" s="441"/>
      <c r="AD3" s="441"/>
      <c r="AE3" s="441"/>
      <c r="AF3" s="441"/>
      <c r="AG3" s="441"/>
      <c r="AH3" s="441"/>
      <c r="AI3" s="442"/>
      <c r="AJ3" s="448" t="s">
        <v>181</v>
      </c>
      <c r="AK3" s="449"/>
      <c r="AL3" s="449"/>
      <c r="AM3" s="449"/>
      <c r="AN3" s="454" t="s">
        <v>182</v>
      </c>
      <c r="AO3" s="455"/>
      <c r="AP3" s="432"/>
    </row>
    <row r="4" spans="1:42" ht="14.25">
      <c r="A4" s="438"/>
      <c r="B4" s="439"/>
      <c r="C4" s="439"/>
      <c r="D4" s="439"/>
      <c r="E4" s="439"/>
      <c r="F4" s="439"/>
      <c r="G4" s="439"/>
      <c r="H4" s="439"/>
      <c r="I4" s="439"/>
      <c r="J4" s="439"/>
      <c r="K4" s="439"/>
      <c r="L4" s="439"/>
      <c r="M4" s="439"/>
      <c r="N4" s="439"/>
      <c r="O4" s="439"/>
      <c r="P4" s="439"/>
      <c r="Q4" s="439"/>
      <c r="R4" s="439"/>
      <c r="S4" s="439"/>
      <c r="T4" s="439"/>
      <c r="U4" s="439"/>
      <c r="V4" s="439"/>
      <c r="W4" s="439"/>
      <c r="X4" s="443"/>
      <c r="Y4" s="320"/>
      <c r="Z4" s="320"/>
      <c r="AA4" s="320"/>
      <c r="AB4" s="320"/>
      <c r="AC4" s="320"/>
      <c r="AD4" s="320"/>
      <c r="AE4" s="320"/>
      <c r="AF4" s="320"/>
      <c r="AG4" s="320"/>
      <c r="AH4" s="320"/>
      <c r="AI4" s="444"/>
      <c r="AJ4" s="450"/>
      <c r="AK4" s="451"/>
      <c r="AL4" s="451"/>
      <c r="AM4" s="451"/>
      <c r="AN4" s="456"/>
      <c r="AO4" s="307"/>
      <c r="AP4" s="432"/>
    </row>
    <row r="5" spans="1:42" ht="23.25">
      <c r="A5" s="459" t="s">
        <v>50</v>
      </c>
      <c r="B5" s="460"/>
      <c r="C5" s="460"/>
      <c r="D5" s="460"/>
      <c r="E5" s="460"/>
      <c r="F5" s="461"/>
      <c r="G5" s="392" t="s">
        <v>51</v>
      </c>
      <c r="H5" s="393"/>
      <c r="I5" s="393"/>
      <c r="J5" s="393"/>
      <c r="K5" s="393"/>
      <c r="L5" s="393"/>
      <c r="M5" s="393"/>
      <c r="N5" s="393"/>
      <c r="O5" s="393"/>
      <c r="P5" s="394"/>
      <c r="Q5" s="395" t="s">
        <v>52</v>
      </c>
      <c r="R5" s="396"/>
      <c r="S5" s="396"/>
      <c r="T5" s="396"/>
      <c r="U5" s="396"/>
      <c r="V5" s="396"/>
      <c r="W5" s="396"/>
      <c r="X5" s="443"/>
      <c r="Y5" s="320"/>
      <c r="Z5" s="320"/>
      <c r="AA5" s="320"/>
      <c r="AB5" s="320"/>
      <c r="AC5" s="320"/>
      <c r="AD5" s="320"/>
      <c r="AE5" s="320"/>
      <c r="AF5" s="320"/>
      <c r="AG5" s="320"/>
      <c r="AH5" s="320"/>
      <c r="AI5" s="444"/>
      <c r="AJ5" s="450"/>
      <c r="AK5" s="451"/>
      <c r="AL5" s="451"/>
      <c r="AM5" s="451"/>
      <c r="AN5" s="456"/>
      <c r="AO5" s="307"/>
      <c r="AP5" s="432"/>
    </row>
    <row r="6" spans="1:42" ht="23.25">
      <c r="A6" s="462"/>
      <c r="B6" s="463"/>
      <c r="C6" s="463"/>
      <c r="D6" s="463"/>
      <c r="E6" s="463"/>
      <c r="F6" s="464"/>
      <c r="G6" s="393" t="s">
        <v>53</v>
      </c>
      <c r="H6" s="393"/>
      <c r="I6" s="393"/>
      <c r="J6" s="394"/>
      <c r="K6" s="392" t="s">
        <v>54</v>
      </c>
      <c r="L6" s="393"/>
      <c r="M6" s="393"/>
      <c r="N6" s="393"/>
      <c r="O6" s="393"/>
      <c r="P6" s="394"/>
      <c r="Q6" s="395" t="s">
        <v>183</v>
      </c>
      <c r="R6" s="396"/>
      <c r="S6" s="396"/>
      <c r="T6" s="396"/>
      <c r="U6" s="396"/>
      <c r="V6" s="396"/>
      <c r="W6" s="396"/>
      <c r="X6" s="445"/>
      <c r="Y6" s="446"/>
      <c r="Z6" s="446"/>
      <c r="AA6" s="446"/>
      <c r="AB6" s="446"/>
      <c r="AC6" s="446"/>
      <c r="AD6" s="446"/>
      <c r="AE6" s="446"/>
      <c r="AF6" s="446"/>
      <c r="AG6" s="446"/>
      <c r="AH6" s="446"/>
      <c r="AI6" s="447"/>
      <c r="AJ6" s="452"/>
      <c r="AK6" s="453"/>
      <c r="AL6" s="453"/>
      <c r="AM6" s="453"/>
      <c r="AN6" s="457"/>
      <c r="AO6" s="458"/>
      <c r="AP6" s="433"/>
    </row>
    <row r="7" spans="1:42" ht="18">
      <c r="A7" s="1"/>
      <c r="B7" s="405" t="s">
        <v>55</v>
      </c>
      <c r="C7" s="407"/>
      <c r="D7" s="405" t="s">
        <v>56</v>
      </c>
      <c r="E7" s="2"/>
      <c r="F7" s="409" t="s">
        <v>184</v>
      </c>
      <c r="G7" s="3"/>
      <c r="H7" s="411" t="s">
        <v>57</v>
      </c>
      <c r="I7" s="3"/>
      <c r="J7" s="413" t="s">
        <v>185</v>
      </c>
      <c r="K7" s="3"/>
      <c r="L7" s="415" t="s">
        <v>186</v>
      </c>
      <c r="M7" s="3"/>
      <c r="N7" s="415" t="s">
        <v>187</v>
      </c>
      <c r="O7" s="3"/>
      <c r="P7" s="416" t="s">
        <v>58</v>
      </c>
      <c r="Q7" s="55"/>
      <c r="R7" s="417" t="s">
        <v>188</v>
      </c>
      <c r="S7" s="55"/>
      <c r="T7" s="419" t="s">
        <v>59</v>
      </c>
      <c r="U7" s="417" t="s">
        <v>189</v>
      </c>
      <c r="V7" s="55"/>
      <c r="W7" s="421" t="s">
        <v>190</v>
      </c>
      <c r="X7" s="397" t="s">
        <v>191</v>
      </c>
      <c r="Y7" s="398"/>
      <c r="Z7" s="398"/>
      <c r="AA7" s="399"/>
      <c r="AB7" s="400" t="s">
        <v>192</v>
      </c>
      <c r="AC7" s="400"/>
      <c r="AD7" s="401"/>
      <c r="AE7" s="400"/>
      <c r="AF7" s="402" t="s">
        <v>193</v>
      </c>
      <c r="AG7" s="403"/>
      <c r="AH7" s="403"/>
      <c r="AI7" s="404"/>
      <c r="AJ7" s="92"/>
      <c r="AK7" s="423" t="s">
        <v>194</v>
      </c>
      <c r="AL7" s="92"/>
      <c r="AM7" s="425" t="s">
        <v>195</v>
      </c>
      <c r="AN7" s="427" t="s">
        <v>196</v>
      </c>
      <c r="AO7" s="429" t="s">
        <v>197</v>
      </c>
      <c r="AP7" s="434" t="s">
        <v>66</v>
      </c>
    </row>
    <row r="8" spans="1:42" ht="78">
      <c r="A8" s="4"/>
      <c r="B8" s="406"/>
      <c r="C8" s="408"/>
      <c r="D8" s="406"/>
      <c r="E8" s="5"/>
      <c r="F8" s="410"/>
      <c r="G8" s="6"/>
      <c r="H8" s="412"/>
      <c r="I8" s="38"/>
      <c r="J8" s="414"/>
      <c r="K8" s="38"/>
      <c r="L8" s="414"/>
      <c r="M8" s="38"/>
      <c r="N8" s="414"/>
      <c r="O8" s="38"/>
      <c r="P8" s="412"/>
      <c r="Q8" s="56"/>
      <c r="R8" s="418"/>
      <c r="S8" s="55"/>
      <c r="T8" s="420"/>
      <c r="U8" s="418"/>
      <c r="V8" s="55"/>
      <c r="W8" s="422"/>
      <c r="X8" s="57"/>
      <c r="Y8" s="80" t="s">
        <v>198</v>
      </c>
      <c r="Z8" s="81"/>
      <c r="AA8" s="80" t="s">
        <v>199</v>
      </c>
      <c r="AB8" s="82"/>
      <c r="AC8" s="82" t="s">
        <v>200</v>
      </c>
      <c r="AD8" s="83"/>
      <c r="AE8" s="82" t="s">
        <v>201</v>
      </c>
      <c r="AF8" s="81"/>
      <c r="AG8" s="80" t="s">
        <v>202</v>
      </c>
      <c r="AH8" s="81"/>
      <c r="AI8" s="80" t="s">
        <v>203</v>
      </c>
      <c r="AJ8" s="93"/>
      <c r="AK8" s="424"/>
      <c r="AL8" s="94"/>
      <c r="AM8" s="426"/>
      <c r="AN8" s="428"/>
      <c r="AO8" s="430"/>
      <c r="AP8" s="435"/>
    </row>
    <row r="9" spans="1:42" ht="14.25">
      <c r="A9" s="7">
        <v>100</v>
      </c>
      <c r="B9" s="8"/>
      <c r="C9" s="9">
        <v>70</v>
      </c>
      <c r="D9" s="8"/>
      <c r="E9" s="9">
        <v>30</v>
      </c>
      <c r="F9" s="10"/>
      <c r="G9" s="11"/>
      <c r="H9" s="12"/>
      <c r="I9" s="39"/>
      <c r="J9" s="40"/>
      <c r="K9" s="39"/>
      <c r="L9" s="41"/>
      <c r="M9" s="39"/>
      <c r="N9" s="42"/>
      <c r="O9" s="39"/>
      <c r="P9" s="43"/>
      <c r="Q9" s="58"/>
      <c r="R9" s="59"/>
      <c r="S9" s="9"/>
      <c r="T9" s="8"/>
      <c r="U9" s="59"/>
      <c r="V9" s="60"/>
      <c r="W9" s="61"/>
      <c r="X9" s="62"/>
      <c r="Y9" s="84"/>
      <c r="Z9" s="85"/>
      <c r="AA9" s="84"/>
      <c r="AB9" s="85"/>
      <c r="AC9" s="84"/>
      <c r="AD9" s="85"/>
      <c r="AE9" s="84"/>
      <c r="AF9" s="85"/>
      <c r="AG9" s="84"/>
      <c r="AH9" s="85"/>
      <c r="AI9" s="84"/>
      <c r="AJ9" s="95"/>
      <c r="AK9" s="96"/>
      <c r="AL9" s="97"/>
      <c r="AM9" s="98"/>
      <c r="AN9" s="99"/>
      <c r="AO9" s="111"/>
      <c r="AP9" s="112" t="e">
        <f aca="true" t="shared" si="0" ref="AP9:AP19">SUM($AM9,$AK9,$AI9,$AG9,$AE9,$AC9,$AA9,$Y9,$W9,$U9,$R9,$P9,$N9,$L9,$J9,$H9,$F9,$D9,$B9+AN9+AO9+#REF!)</f>
        <v>#REF!</v>
      </c>
    </row>
    <row r="10" spans="1:42" ht="14.25">
      <c r="A10" s="7">
        <v>90</v>
      </c>
      <c r="B10" s="13"/>
      <c r="C10" s="14">
        <v>60</v>
      </c>
      <c r="D10" s="15"/>
      <c r="E10" s="16">
        <v>20</v>
      </c>
      <c r="F10" s="17"/>
      <c r="G10" s="18"/>
      <c r="H10" s="19"/>
      <c r="I10" s="44"/>
      <c r="J10" s="45"/>
      <c r="K10" s="44"/>
      <c r="L10" s="46"/>
      <c r="M10" s="44"/>
      <c r="N10" s="47"/>
      <c r="O10" s="44"/>
      <c r="P10" s="48"/>
      <c r="Q10" s="63"/>
      <c r="R10" s="59"/>
      <c r="S10" s="64"/>
      <c r="T10" s="65"/>
      <c r="U10" s="66"/>
      <c r="V10" s="67"/>
      <c r="W10" s="59"/>
      <c r="X10" s="68"/>
      <c r="Y10" s="84"/>
      <c r="Z10" s="86"/>
      <c r="AA10" s="87"/>
      <c r="AB10" s="86"/>
      <c r="AC10" s="84"/>
      <c r="AD10" s="86"/>
      <c r="AE10" s="84"/>
      <c r="AF10" s="86"/>
      <c r="AG10" s="84"/>
      <c r="AH10" s="86"/>
      <c r="AI10" s="87"/>
      <c r="AJ10" s="100"/>
      <c r="AK10" s="101"/>
      <c r="AL10" s="102"/>
      <c r="AM10" s="103"/>
      <c r="AN10" s="99"/>
      <c r="AO10" s="111"/>
      <c r="AP10" s="112" t="e">
        <f t="shared" si="0"/>
        <v>#REF!</v>
      </c>
    </row>
    <row r="11" spans="1:42" ht="14.25">
      <c r="A11" s="7">
        <v>80</v>
      </c>
      <c r="B11" s="8"/>
      <c r="C11" s="9">
        <v>50</v>
      </c>
      <c r="D11" s="20"/>
      <c r="E11" s="21">
        <v>10</v>
      </c>
      <c r="F11" s="10"/>
      <c r="G11" s="18">
        <v>3</v>
      </c>
      <c r="H11" s="12"/>
      <c r="I11" s="39"/>
      <c r="J11" s="40"/>
      <c r="K11" s="39">
        <v>5</v>
      </c>
      <c r="L11" s="41"/>
      <c r="M11" s="39">
        <v>5</v>
      </c>
      <c r="N11" s="42"/>
      <c r="O11" s="39">
        <v>5</v>
      </c>
      <c r="P11" s="43"/>
      <c r="Q11" s="63">
        <v>2</v>
      </c>
      <c r="R11" s="59"/>
      <c r="S11" s="63">
        <v>2</v>
      </c>
      <c r="T11" s="8"/>
      <c r="U11" s="59"/>
      <c r="V11" s="63">
        <v>2</v>
      </c>
      <c r="W11" s="59"/>
      <c r="X11" s="68"/>
      <c r="Y11" s="88"/>
      <c r="Z11" s="89">
        <v>3</v>
      </c>
      <c r="AA11" s="84"/>
      <c r="AB11" s="85">
        <v>3</v>
      </c>
      <c r="AC11" s="84"/>
      <c r="AD11" s="85">
        <v>3</v>
      </c>
      <c r="AE11" s="84"/>
      <c r="AF11" s="85">
        <v>6</v>
      </c>
      <c r="AG11" s="84"/>
      <c r="AH11" s="85">
        <v>6</v>
      </c>
      <c r="AI11" s="84"/>
      <c r="AJ11" s="100">
        <v>15</v>
      </c>
      <c r="AK11" s="96"/>
      <c r="AL11" s="97">
        <v>10</v>
      </c>
      <c r="AM11" s="98"/>
      <c r="AN11" s="99"/>
      <c r="AO11" s="111"/>
      <c r="AP11" s="112" t="e">
        <f t="shared" si="0"/>
        <v>#REF!</v>
      </c>
    </row>
    <row r="12" spans="1:42" ht="14.25">
      <c r="A12" s="7">
        <v>70</v>
      </c>
      <c r="B12" s="13"/>
      <c r="C12" s="14">
        <v>40</v>
      </c>
      <c r="D12" s="15"/>
      <c r="E12" s="16"/>
      <c r="F12" s="17"/>
      <c r="G12" s="18"/>
      <c r="H12" s="19"/>
      <c r="I12" s="44"/>
      <c r="J12" s="45"/>
      <c r="K12" s="44"/>
      <c r="L12" s="46"/>
      <c r="M12" s="44"/>
      <c r="N12" s="49"/>
      <c r="O12" s="50"/>
      <c r="P12" s="19"/>
      <c r="Q12" s="69"/>
      <c r="R12" s="41"/>
      <c r="S12" s="69">
        <v>3</v>
      </c>
      <c r="T12" s="8"/>
      <c r="U12" s="59"/>
      <c r="V12" s="63">
        <v>3</v>
      </c>
      <c r="W12" s="59"/>
      <c r="X12" s="68"/>
      <c r="Y12" s="88"/>
      <c r="Z12" s="90"/>
      <c r="AA12" s="87"/>
      <c r="AB12" s="86">
        <v>4</v>
      </c>
      <c r="AC12" s="84"/>
      <c r="AD12" s="86">
        <v>4</v>
      </c>
      <c r="AE12" s="84"/>
      <c r="AF12" s="86"/>
      <c r="AG12" s="84"/>
      <c r="AH12" s="86"/>
      <c r="AI12" s="91"/>
      <c r="AJ12" s="104"/>
      <c r="AK12" s="101"/>
      <c r="AL12" s="102"/>
      <c r="AM12" s="103"/>
      <c r="AN12" s="99"/>
      <c r="AO12" s="111"/>
      <c r="AP12" s="112" t="e">
        <f t="shared" si="0"/>
        <v>#REF!</v>
      </c>
    </row>
    <row r="13" spans="1:42" ht="14.25">
      <c r="A13" s="7">
        <v>60</v>
      </c>
      <c r="B13" s="8"/>
      <c r="C13" s="9">
        <v>30</v>
      </c>
      <c r="D13" s="20"/>
      <c r="E13" s="21"/>
      <c r="F13" s="10"/>
      <c r="G13" s="18"/>
      <c r="H13" s="12"/>
      <c r="I13" s="39"/>
      <c r="J13" s="40"/>
      <c r="K13" s="39"/>
      <c r="L13" s="41"/>
      <c r="M13" s="39"/>
      <c r="N13" s="42"/>
      <c r="O13" s="39"/>
      <c r="P13" s="12"/>
      <c r="Q13" s="69"/>
      <c r="R13" s="41"/>
      <c r="S13" s="69">
        <v>4</v>
      </c>
      <c r="T13" s="8"/>
      <c r="U13" s="59"/>
      <c r="V13" s="63">
        <v>4</v>
      </c>
      <c r="W13" s="59"/>
      <c r="X13" s="68"/>
      <c r="Y13" s="88"/>
      <c r="Z13" s="89"/>
      <c r="AA13" s="88"/>
      <c r="AB13" s="89"/>
      <c r="AC13" s="88"/>
      <c r="AD13" s="89"/>
      <c r="AE13" s="88"/>
      <c r="AF13" s="89"/>
      <c r="AG13" s="84"/>
      <c r="AH13" s="85"/>
      <c r="AI13" s="88"/>
      <c r="AJ13" s="104"/>
      <c r="AK13" s="96"/>
      <c r="AL13" s="97"/>
      <c r="AM13" s="98"/>
      <c r="AN13" s="99"/>
      <c r="AO13" s="111"/>
      <c r="AP13" s="112" t="e">
        <f t="shared" si="0"/>
        <v>#REF!</v>
      </c>
    </row>
    <row r="14" spans="1:42" ht="14.25">
      <c r="A14" s="7">
        <v>50</v>
      </c>
      <c r="B14" s="13"/>
      <c r="C14" s="14">
        <v>20</v>
      </c>
      <c r="D14" s="15"/>
      <c r="E14" s="16"/>
      <c r="F14" s="17"/>
      <c r="G14" s="18"/>
      <c r="H14" s="19"/>
      <c r="I14" s="44"/>
      <c r="J14" s="45"/>
      <c r="K14" s="44"/>
      <c r="L14" s="46"/>
      <c r="M14" s="44"/>
      <c r="N14" s="47"/>
      <c r="O14" s="44"/>
      <c r="P14" s="19"/>
      <c r="Q14" s="69"/>
      <c r="R14" s="41"/>
      <c r="S14" s="69"/>
      <c r="T14" s="20"/>
      <c r="U14" s="41"/>
      <c r="V14" s="69"/>
      <c r="W14" s="41"/>
      <c r="X14" s="70"/>
      <c r="Y14" s="88"/>
      <c r="Z14" s="90"/>
      <c r="AA14" s="91"/>
      <c r="AB14" s="90"/>
      <c r="AC14" s="88"/>
      <c r="AD14" s="90"/>
      <c r="AE14" s="88"/>
      <c r="AF14" s="90"/>
      <c r="AG14" s="88"/>
      <c r="AH14" s="90"/>
      <c r="AI14" s="91"/>
      <c r="AJ14" s="104"/>
      <c r="AK14" s="101"/>
      <c r="AL14" s="102"/>
      <c r="AM14" s="103"/>
      <c r="AN14" s="99"/>
      <c r="AO14" s="111"/>
      <c r="AP14" s="112" t="e">
        <f t="shared" si="0"/>
        <v>#REF!</v>
      </c>
    </row>
    <row r="15" spans="1:42" ht="14.25">
      <c r="A15" s="7">
        <v>40</v>
      </c>
      <c r="B15" s="8"/>
      <c r="C15" s="9">
        <v>10</v>
      </c>
      <c r="D15" s="20"/>
      <c r="E15" s="21"/>
      <c r="F15" s="10"/>
      <c r="G15" s="18"/>
      <c r="H15" s="12"/>
      <c r="I15" s="39"/>
      <c r="J15" s="40"/>
      <c r="K15" s="39"/>
      <c r="L15" s="41"/>
      <c r="M15" s="39"/>
      <c r="N15" s="42"/>
      <c r="O15" s="39"/>
      <c r="P15" s="12"/>
      <c r="Q15" s="69"/>
      <c r="R15" s="71"/>
      <c r="S15" s="72"/>
      <c r="T15" s="73"/>
      <c r="U15" s="71"/>
      <c r="V15" s="72"/>
      <c r="W15" s="71"/>
      <c r="X15" s="70"/>
      <c r="Y15" s="88"/>
      <c r="Z15" s="89"/>
      <c r="AA15" s="88"/>
      <c r="AB15" s="89"/>
      <c r="AC15" s="88"/>
      <c r="AD15" s="89"/>
      <c r="AE15" s="88"/>
      <c r="AF15" s="89"/>
      <c r="AG15" s="88"/>
      <c r="AH15" s="89"/>
      <c r="AI15" s="88"/>
      <c r="AJ15" s="104"/>
      <c r="AK15" s="96"/>
      <c r="AL15" s="97"/>
      <c r="AM15" s="98"/>
      <c r="AN15" s="99"/>
      <c r="AO15" s="111"/>
      <c r="AP15" s="112" t="e">
        <f t="shared" si="0"/>
        <v>#REF!</v>
      </c>
    </row>
    <row r="16" spans="1:42" ht="14.25">
      <c r="A16" s="7">
        <v>30</v>
      </c>
      <c r="B16" s="13"/>
      <c r="C16" s="14">
        <v>0</v>
      </c>
      <c r="D16" s="15"/>
      <c r="E16" s="16"/>
      <c r="F16" s="17"/>
      <c r="G16" s="18"/>
      <c r="H16" s="19"/>
      <c r="I16" s="44"/>
      <c r="J16" s="45"/>
      <c r="K16" s="44"/>
      <c r="L16" s="46"/>
      <c r="M16" s="44"/>
      <c r="N16" s="47"/>
      <c r="O16" s="44"/>
      <c r="P16" s="19"/>
      <c r="Q16" s="69"/>
      <c r="R16" s="41"/>
      <c r="S16" s="21"/>
      <c r="T16" s="20"/>
      <c r="U16" s="41"/>
      <c r="V16" s="21"/>
      <c r="W16" s="41"/>
      <c r="X16" s="70"/>
      <c r="Y16" s="88"/>
      <c r="Z16" s="90"/>
      <c r="AA16" s="91"/>
      <c r="AB16" s="90"/>
      <c r="AC16" s="88"/>
      <c r="AD16" s="90"/>
      <c r="AE16" s="88"/>
      <c r="AF16" s="90"/>
      <c r="AG16" s="88"/>
      <c r="AH16" s="90"/>
      <c r="AI16" s="91"/>
      <c r="AJ16" s="104"/>
      <c r="AK16" s="101"/>
      <c r="AL16" s="102"/>
      <c r="AM16" s="103"/>
      <c r="AN16" s="105"/>
      <c r="AO16" s="105"/>
      <c r="AP16" s="112" t="e">
        <f t="shared" si="0"/>
        <v>#REF!</v>
      </c>
    </row>
    <row r="17" spans="1:42" ht="14.25">
      <c r="A17" s="7">
        <v>20</v>
      </c>
      <c r="B17" s="8"/>
      <c r="C17" s="9"/>
      <c r="D17" s="20"/>
      <c r="E17" s="21"/>
      <c r="F17" s="10"/>
      <c r="G17" s="18"/>
      <c r="H17" s="12"/>
      <c r="I17" s="39"/>
      <c r="J17" s="40"/>
      <c r="K17" s="39"/>
      <c r="L17" s="41"/>
      <c r="M17" s="39"/>
      <c r="N17" s="42"/>
      <c r="O17" s="39"/>
      <c r="P17" s="12"/>
      <c r="Q17" s="69"/>
      <c r="R17" s="46"/>
      <c r="S17" s="16"/>
      <c r="T17" s="15"/>
      <c r="U17" s="46"/>
      <c r="V17" s="16"/>
      <c r="W17" s="46"/>
      <c r="X17" s="70"/>
      <c r="Y17" s="88"/>
      <c r="Z17" s="89"/>
      <c r="AA17" s="88"/>
      <c r="AB17" s="89"/>
      <c r="AC17" s="88"/>
      <c r="AD17" s="89"/>
      <c r="AE17" s="88"/>
      <c r="AF17" s="89"/>
      <c r="AG17" s="88"/>
      <c r="AH17" s="89"/>
      <c r="AI17" s="88"/>
      <c r="AJ17" s="104"/>
      <c r="AK17" s="96"/>
      <c r="AL17" s="97"/>
      <c r="AM17" s="98"/>
      <c r="AN17" s="105"/>
      <c r="AO17" s="105"/>
      <c r="AP17" s="112" t="e">
        <f t="shared" si="0"/>
        <v>#REF!</v>
      </c>
    </row>
    <row r="18" spans="1:42" ht="14.25">
      <c r="A18" s="7">
        <v>10</v>
      </c>
      <c r="B18" s="13"/>
      <c r="C18" s="16"/>
      <c r="D18" s="15"/>
      <c r="E18" s="16"/>
      <c r="F18" s="17"/>
      <c r="G18" s="18"/>
      <c r="H18" s="19"/>
      <c r="I18" s="44"/>
      <c r="J18" s="45"/>
      <c r="K18" s="44"/>
      <c r="L18" s="46"/>
      <c r="M18" s="44"/>
      <c r="N18" s="47"/>
      <c r="O18" s="44"/>
      <c r="P18" s="19"/>
      <c r="Q18" s="69"/>
      <c r="R18" s="41"/>
      <c r="S18" s="21"/>
      <c r="T18" s="20"/>
      <c r="U18" s="41"/>
      <c r="V18" s="21"/>
      <c r="W18" s="41"/>
      <c r="X18" s="70"/>
      <c r="Y18" s="88"/>
      <c r="Z18" s="90"/>
      <c r="AA18" s="91"/>
      <c r="AB18" s="90"/>
      <c r="AC18" s="88"/>
      <c r="AD18" s="90"/>
      <c r="AE18" s="88"/>
      <c r="AF18" s="90"/>
      <c r="AG18" s="88"/>
      <c r="AH18" s="90"/>
      <c r="AI18" s="87"/>
      <c r="AJ18" s="100"/>
      <c r="AK18" s="101"/>
      <c r="AL18" s="102"/>
      <c r="AM18" s="103"/>
      <c r="AN18" s="105"/>
      <c r="AO18" s="105"/>
      <c r="AP18" s="112" t="e">
        <f t="shared" si="0"/>
        <v>#REF!</v>
      </c>
    </row>
    <row r="19" spans="1:42" ht="14.25">
      <c r="A19" s="22">
        <v>0</v>
      </c>
      <c r="B19" s="8"/>
      <c r="C19" s="9"/>
      <c r="D19" s="20"/>
      <c r="E19" s="21"/>
      <c r="F19" s="10"/>
      <c r="G19" s="23"/>
      <c r="H19" s="12"/>
      <c r="I19" s="39"/>
      <c r="J19" s="40"/>
      <c r="K19" s="39"/>
      <c r="L19" s="41"/>
      <c r="M19" s="39"/>
      <c r="N19" s="42"/>
      <c r="O19" s="39"/>
      <c r="P19" s="12"/>
      <c r="Q19" s="74"/>
      <c r="R19" s="75"/>
      <c r="S19" s="76"/>
      <c r="T19" s="77"/>
      <c r="U19" s="75"/>
      <c r="V19" s="76"/>
      <c r="W19" s="75"/>
      <c r="X19" s="78"/>
      <c r="Y19" s="88"/>
      <c r="Z19" s="89"/>
      <c r="AA19" s="88"/>
      <c r="AB19" s="89"/>
      <c r="AC19" s="88"/>
      <c r="AD19" s="89"/>
      <c r="AE19" s="88"/>
      <c r="AF19" s="89"/>
      <c r="AG19" s="88"/>
      <c r="AH19" s="89"/>
      <c r="AI19" s="84"/>
      <c r="AJ19" s="106"/>
      <c r="AK19" s="96"/>
      <c r="AL19" s="97"/>
      <c r="AM19" s="98"/>
      <c r="AN19" s="105"/>
      <c r="AO19" s="105"/>
      <c r="AP19" s="112" t="e">
        <f t="shared" si="0"/>
        <v>#REF!</v>
      </c>
    </row>
    <row r="20" spans="1:42" ht="201">
      <c r="A20" s="24"/>
      <c r="B20" s="25" t="s">
        <v>204</v>
      </c>
      <c r="C20" s="24"/>
      <c r="D20" s="26" t="s">
        <v>204</v>
      </c>
      <c r="E20" s="27"/>
      <c r="F20" s="28" t="s">
        <v>205</v>
      </c>
      <c r="G20" s="24"/>
      <c r="H20" s="29" t="s">
        <v>71</v>
      </c>
      <c r="I20" s="27"/>
      <c r="J20" s="28" t="s">
        <v>206</v>
      </c>
      <c r="K20" s="27"/>
      <c r="L20" s="51" t="s">
        <v>207</v>
      </c>
      <c r="M20" s="52"/>
      <c r="N20" s="51" t="s">
        <v>208</v>
      </c>
      <c r="O20" s="52"/>
      <c r="P20" s="53" t="s">
        <v>72</v>
      </c>
      <c r="Q20" s="27"/>
      <c r="R20" s="28" t="s">
        <v>209</v>
      </c>
      <c r="S20" s="27"/>
      <c r="T20" s="27" t="s">
        <v>73</v>
      </c>
      <c r="U20" s="28" t="s">
        <v>209</v>
      </c>
      <c r="V20" s="27"/>
      <c r="W20" s="28" t="s">
        <v>209</v>
      </c>
      <c r="X20" s="27"/>
      <c r="Y20" s="53" t="s">
        <v>74</v>
      </c>
      <c r="Z20" s="53"/>
      <c r="AA20" s="53" t="s">
        <v>210</v>
      </c>
      <c r="AB20" s="27"/>
      <c r="AC20" s="53" t="s">
        <v>75</v>
      </c>
      <c r="AD20" s="27"/>
      <c r="AE20" s="53" t="s">
        <v>211</v>
      </c>
      <c r="AF20" s="27"/>
      <c r="AG20" s="53" t="s">
        <v>212</v>
      </c>
      <c r="AH20" s="53"/>
      <c r="AI20" s="53" t="s">
        <v>213</v>
      </c>
      <c r="AJ20" s="107"/>
      <c r="AK20" s="53" t="s">
        <v>214</v>
      </c>
      <c r="AL20" s="108"/>
      <c r="AM20" s="109" t="s">
        <v>215</v>
      </c>
      <c r="AN20" s="53" t="s">
        <v>216</v>
      </c>
      <c r="AO20" s="53" t="s">
        <v>79</v>
      </c>
      <c r="AP20" s="33"/>
    </row>
    <row r="21" spans="1:42" ht="172.5">
      <c r="A21" s="27"/>
      <c r="B21" s="30" t="s">
        <v>217</v>
      </c>
      <c r="C21" s="24"/>
      <c r="D21" s="25" t="s">
        <v>217</v>
      </c>
      <c r="E21" s="27"/>
      <c r="F21" s="31" t="s">
        <v>218</v>
      </c>
      <c r="G21" s="24"/>
      <c r="H21" s="32" t="s">
        <v>81</v>
      </c>
      <c r="I21" s="27"/>
      <c r="J21" s="31" t="s">
        <v>219</v>
      </c>
      <c r="K21" s="27"/>
      <c r="L21" s="54" t="s">
        <v>220</v>
      </c>
      <c r="M21" s="52"/>
      <c r="N21" s="54" t="s">
        <v>221</v>
      </c>
      <c r="O21" s="52"/>
      <c r="P21" s="36" t="s">
        <v>82</v>
      </c>
      <c r="Q21" s="27"/>
      <c r="R21" s="31" t="s">
        <v>222</v>
      </c>
      <c r="S21" s="27"/>
      <c r="T21" s="27" t="s">
        <v>83</v>
      </c>
      <c r="U21" s="31" t="s">
        <v>223</v>
      </c>
      <c r="V21" s="27"/>
      <c r="W21" s="31" t="s">
        <v>224</v>
      </c>
      <c r="X21" s="27"/>
      <c r="Y21" s="36" t="s">
        <v>225</v>
      </c>
      <c r="Z21" s="36"/>
      <c r="AA21" s="36" t="s">
        <v>226</v>
      </c>
      <c r="AB21" s="27"/>
      <c r="AC21" s="36" t="s">
        <v>227</v>
      </c>
      <c r="AD21" s="27"/>
      <c r="AE21" s="36" t="s">
        <v>228</v>
      </c>
      <c r="AF21" s="27"/>
      <c r="AG21" s="36" t="s">
        <v>229</v>
      </c>
      <c r="AH21" s="36"/>
      <c r="AI21" s="36" t="s">
        <v>230</v>
      </c>
      <c r="AJ21" s="36"/>
      <c r="AK21" s="36" t="s">
        <v>231</v>
      </c>
      <c r="AL21" s="110"/>
      <c r="AM21" s="36" t="s">
        <v>232</v>
      </c>
      <c r="AN21" s="36" t="s">
        <v>233</v>
      </c>
      <c r="AO21" s="36" t="s">
        <v>234</v>
      </c>
      <c r="AP21" s="33"/>
    </row>
    <row r="22" spans="1:42" ht="172.5">
      <c r="A22" s="27"/>
      <c r="B22" s="30" t="s">
        <v>235</v>
      </c>
      <c r="C22" s="24"/>
      <c r="D22" s="30" t="s">
        <v>235</v>
      </c>
      <c r="E22" s="27"/>
      <c r="F22" s="31" t="s">
        <v>236</v>
      </c>
      <c r="G22" s="24"/>
      <c r="H22" s="32" t="s">
        <v>91</v>
      </c>
      <c r="I22" s="27"/>
      <c r="J22" s="24"/>
      <c r="K22" s="24"/>
      <c r="L22" s="54" t="s">
        <v>237</v>
      </c>
      <c r="M22" s="52"/>
      <c r="N22" s="54" t="s">
        <v>238</v>
      </c>
      <c r="O22" s="52"/>
      <c r="P22" s="36" t="s">
        <v>92</v>
      </c>
      <c r="Q22" s="27"/>
      <c r="R22" s="31" t="s">
        <v>239</v>
      </c>
      <c r="S22" s="27"/>
      <c r="T22" s="27" t="s">
        <v>93</v>
      </c>
      <c r="U22" s="31" t="s">
        <v>240</v>
      </c>
      <c r="V22" s="27"/>
      <c r="W22" s="31" t="s">
        <v>241</v>
      </c>
      <c r="X22" s="27"/>
      <c r="Y22" s="24"/>
      <c r="Z22" s="24"/>
      <c r="AA22" s="36" t="s">
        <v>242</v>
      </c>
      <c r="AB22" s="27"/>
      <c r="AC22" s="36" t="s">
        <v>243</v>
      </c>
      <c r="AD22" s="27"/>
      <c r="AE22" s="36" t="s">
        <v>244</v>
      </c>
      <c r="AF22" s="27"/>
      <c r="AG22" s="36" t="s">
        <v>245</v>
      </c>
      <c r="AH22" s="36"/>
      <c r="AI22" s="36" t="s">
        <v>246</v>
      </c>
      <c r="AJ22" s="36"/>
      <c r="AK22" s="36" t="s">
        <v>247</v>
      </c>
      <c r="AL22" s="110"/>
      <c r="AM22" s="36" t="s">
        <v>248</v>
      </c>
      <c r="AN22" s="36" t="s">
        <v>249</v>
      </c>
      <c r="AO22" s="27"/>
      <c r="AP22" s="33"/>
    </row>
    <row r="23" spans="1:42" ht="100.5">
      <c r="A23" s="33"/>
      <c r="B23" s="30" t="s">
        <v>250</v>
      </c>
      <c r="C23" s="33"/>
      <c r="D23" s="30" t="s">
        <v>250</v>
      </c>
      <c r="E23" s="27"/>
      <c r="F23" s="33"/>
      <c r="G23" s="33"/>
      <c r="H23" s="34"/>
      <c r="I23" s="33"/>
      <c r="J23" s="33"/>
      <c r="K23" s="33"/>
      <c r="L23" s="33"/>
      <c r="M23" s="33"/>
      <c r="N23" s="33"/>
      <c r="O23" s="33"/>
      <c r="P23" s="33"/>
      <c r="Q23" s="33"/>
      <c r="R23" s="33"/>
      <c r="S23" s="33"/>
      <c r="T23" s="33"/>
      <c r="U23" s="31" t="s">
        <v>251</v>
      </c>
      <c r="V23" s="27"/>
      <c r="W23" s="31" t="s">
        <v>252</v>
      </c>
      <c r="X23" s="27"/>
      <c r="Y23" s="33"/>
      <c r="Z23" s="33"/>
      <c r="AA23" s="33"/>
      <c r="AB23" s="33"/>
      <c r="AC23" s="36" t="s">
        <v>253</v>
      </c>
      <c r="AD23" s="27"/>
      <c r="AE23" s="36" t="s">
        <v>253</v>
      </c>
      <c r="AF23" s="27"/>
      <c r="AG23" s="33"/>
      <c r="AH23" s="33"/>
      <c r="AI23" s="33"/>
      <c r="AJ23" s="33"/>
      <c r="AK23" s="33"/>
      <c r="AL23" s="33"/>
      <c r="AM23" s="33"/>
      <c r="AN23" s="33"/>
      <c r="AO23" s="33"/>
      <c r="AP23" s="33"/>
    </row>
    <row r="24" spans="1:42" ht="86.25">
      <c r="A24" s="33"/>
      <c r="B24" s="30" t="s">
        <v>254</v>
      </c>
      <c r="C24" s="33"/>
      <c r="D24" s="30" t="s">
        <v>254</v>
      </c>
      <c r="E24" s="27"/>
      <c r="F24" s="33"/>
      <c r="G24" s="33"/>
      <c r="H24" s="34"/>
      <c r="I24" s="33"/>
      <c r="J24" s="33"/>
      <c r="K24" s="33"/>
      <c r="L24" s="33"/>
      <c r="M24" s="33"/>
      <c r="N24" s="33"/>
      <c r="O24" s="33"/>
      <c r="P24" s="33"/>
      <c r="Q24" s="33"/>
      <c r="R24" s="33"/>
      <c r="S24" s="33"/>
      <c r="T24" s="33"/>
      <c r="U24" s="31" t="s">
        <v>255</v>
      </c>
      <c r="V24" s="27"/>
      <c r="W24" s="31" t="s">
        <v>256</v>
      </c>
      <c r="X24" s="27"/>
      <c r="Y24" s="33"/>
      <c r="Z24" s="33"/>
      <c r="AA24" s="33"/>
      <c r="AB24" s="33"/>
      <c r="AC24" s="33"/>
      <c r="AD24" s="33"/>
      <c r="AE24" s="33"/>
      <c r="AF24" s="33"/>
      <c r="AG24" s="33"/>
      <c r="AH24" s="33"/>
      <c r="AI24" s="33"/>
      <c r="AJ24" s="33"/>
      <c r="AK24" s="33"/>
      <c r="AL24" s="33"/>
      <c r="AM24" s="33"/>
      <c r="AN24" s="33"/>
      <c r="AO24" s="33"/>
      <c r="AP24" s="33"/>
    </row>
    <row r="25" spans="1:42" ht="100.5">
      <c r="A25" s="33"/>
      <c r="B25" s="30" t="s">
        <v>257</v>
      </c>
      <c r="C25" s="33"/>
      <c r="D25" s="30" t="s">
        <v>257</v>
      </c>
      <c r="E25" s="27"/>
      <c r="F25" s="33"/>
      <c r="G25" s="33"/>
      <c r="H25" s="34"/>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row>
    <row r="26" spans="1:42" ht="86.25">
      <c r="A26" s="33"/>
      <c r="B26" s="30" t="s">
        <v>258</v>
      </c>
      <c r="C26" s="33"/>
      <c r="D26" s="30" t="s">
        <v>258</v>
      </c>
      <c r="E26" s="27"/>
      <c r="F26" s="33"/>
      <c r="G26" s="33"/>
      <c r="H26" s="34"/>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row>
    <row r="27" spans="1:42" ht="86.25">
      <c r="A27" s="33"/>
      <c r="B27" s="30" t="s">
        <v>259</v>
      </c>
      <c r="C27" s="33"/>
      <c r="D27" s="30" t="s">
        <v>259</v>
      </c>
      <c r="E27" s="27"/>
      <c r="F27" s="33"/>
      <c r="G27" s="33"/>
      <c r="H27" s="34"/>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row>
    <row r="28" spans="1:42" ht="86.25">
      <c r="A28" s="33"/>
      <c r="B28" s="30" t="s">
        <v>260</v>
      </c>
      <c r="C28" s="33"/>
      <c r="D28" s="30" t="s">
        <v>260</v>
      </c>
      <c r="E28" s="33"/>
      <c r="F28" s="33"/>
      <c r="G28" s="33"/>
      <c r="H28" s="34"/>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row>
    <row r="29" spans="1:42" ht="86.25">
      <c r="A29" s="33"/>
      <c r="B29" s="30" t="s">
        <v>261</v>
      </c>
      <c r="C29" s="33"/>
      <c r="D29" s="30" t="s">
        <v>261</v>
      </c>
      <c r="E29" s="33"/>
      <c r="F29" s="33"/>
      <c r="G29" s="33"/>
      <c r="H29" s="35"/>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row>
    <row r="30" spans="1:42" ht="86.25">
      <c r="A30" s="33"/>
      <c r="B30" s="36" t="s">
        <v>262</v>
      </c>
      <c r="C30" s="33"/>
      <c r="D30" s="37" t="s">
        <v>262</v>
      </c>
      <c r="E30" s="33"/>
      <c r="F30" s="33"/>
      <c r="G30" s="33"/>
      <c r="H30" s="34"/>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row>
  </sheetData>
  <sheetProtection/>
  <mergeCells count="36">
    <mergeCell ref="AO7:AO8"/>
    <mergeCell ref="AP2:AP6"/>
    <mergeCell ref="AP7:AP8"/>
    <mergeCell ref="A3:W4"/>
    <mergeCell ref="X3:AI6"/>
    <mergeCell ref="AJ3:AM6"/>
    <mergeCell ref="AN3:AO6"/>
    <mergeCell ref="A5:F6"/>
    <mergeCell ref="T7:T8"/>
    <mergeCell ref="U7:U8"/>
    <mergeCell ref="W7:W8"/>
    <mergeCell ref="AK7:AK8"/>
    <mergeCell ref="AM7:AM8"/>
    <mergeCell ref="AN7:AN8"/>
    <mergeCell ref="B7:B8"/>
    <mergeCell ref="C7:C8"/>
    <mergeCell ref="D7:D8"/>
    <mergeCell ref="F7:F8"/>
    <mergeCell ref="H7:H8"/>
    <mergeCell ref="J7:J8"/>
    <mergeCell ref="G6:J6"/>
    <mergeCell ref="K6:P6"/>
    <mergeCell ref="Q6:W6"/>
    <mergeCell ref="X7:AA7"/>
    <mergeCell ref="AB7:AE7"/>
    <mergeCell ref="AF7:AI7"/>
    <mergeCell ref="L7:L8"/>
    <mergeCell ref="N7:N8"/>
    <mergeCell ref="P7:P8"/>
    <mergeCell ref="R7:R8"/>
    <mergeCell ref="A1:AP1"/>
    <mergeCell ref="A2:W2"/>
    <mergeCell ref="X2:AM2"/>
    <mergeCell ref="AN2:AO2"/>
    <mergeCell ref="G5:P5"/>
    <mergeCell ref="Q5:W5"/>
  </mergeCells>
  <dataValidations count="19">
    <dataValidation type="list" allowBlank="1" showInputMessage="1" showErrorMessage="1" sqref="C7 C17 B9:B19">
      <formula1>$A$9:$A$19</formula1>
    </dataValidation>
    <dataValidation type="list" allowBlank="1" showInputMessage="1" showErrorMessage="1" sqref="H9:H19">
      <formula1>$G$9:$G$11</formula1>
    </dataValidation>
    <dataValidation type="list" allowBlank="1" showInputMessage="1" showErrorMessage="1" sqref="J9:J19">
      <formula1>$I$9:$I$10</formula1>
    </dataValidation>
    <dataValidation type="list" allowBlank="1" showInputMessage="1" showErrorMessage="1" sqref="L9:L19">
      <formula1>$K$9:$K$11</formula1>
    </dataValidation>
    <dataValidation type="list" allowBlank="1" showInputMessage="1" showErrorMessage="1" sqref="N9:N19">
      <formula1>$M$9:$M$11</formula1>
    </dataValidation>
    <dataValidation type="list" allowBlank="1" showInputMessage="1" showErrorMessage="1" sqref="P9:P19">
      <formula1>$O$9:$O$11</formula1>
    </dataValidation>
    <dataValidation type="list" allowBlank="1" showInputMessage="1" showErrorMessage="1" sqref="R9:R19">
      <formula1>$Q$9:$Q$11</formula1>
    </dataValidation>
    <dataValidation type="list" allowBlank="1" showInputMessage="1" showErrorMessage="1" sqref="W9:W19">
      <formula1>$V$9:$V$13</formula1>
    </dataValidation>
    <dataValidation type="list" allowBlank="1" showInputMessage="1" showErrorMessage="1" sqref="Y9:Y19">
      <formula1>$X$9:$X$10</formula1>
    </dataValidation>
    <dataValidation type="list" allowBlank="1" showInputMessage="1" showErrorMessage="1" sqref="AA9:AA19">
      <formula1>$Z$9:$Z$11</formula1>
    </dataValidation>
    <dataValidation type="list" allowBlank="1" showInputMessage="1" showErrorMessage="1" sqref="AC9:AC19">
      <formula1>$AB$9:$AB$12</formula1>
    </dataValidation>
    <dataValidation type="list" allowBlank="1" showInputMessage="1" showErrorMessage="1" sqref="AE9:AE19">
      <formula1>$AD$9:$AD$12</formula1>
    </dataValidation>
    <dataValidation type="list" allowBlank="1" showInputMessage="1" showErrorMessage="1" sqref="AG9:AG19">
      <formula1>$AF$9:$AF$11</formula1>
    </dataValidation>
    <dataValidation type="list" allowBlank="1" showInputMessage="1" showErrorMessage="1" sqref="AI9:AI19">
      <formula1>$AH$9:$AH$11</formula1>
    </dataValidation>
    <dataValidation type="list" allowBlank="1" showInputMessage="1" showErrorMessage="1" sqref="AK9:AK19">
      <formula1>$AJ$9:$AJ$11</formula1>
    </dataValidation>
    <dataValidation type="list" allowBlank="1" showInputMessage="1" showErrorMessage="1" sqref="AM9:AO19">
      <formula1>$AL$9:$AL$11</formula1>
    </dataValidation>
    <dataValidation type="list" allowBlank="1" showInputMessage="1" showErrorMessage="1" sqref="D9:E19">
      <formula1>$C$9:$C$16</formula1>
    </dataValidation>
    <dataValidation type="list" allowBlank="1" showInputMessage="1" showErrorMessage="1" sqref="F9:G19">
      <formula1>$E$9:$E$11</formula1>
    </dataValidation>
    <dataValidation type="list" allowBlank="1" showInputMessage="1" showErrorMessage="1" sqref="T9:U19">
      <formula1>$S$9:$S$13</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LUIS DIAZ MORE</dc:creator>
  <cp:keywords/>
  <dc:description/>
  <cp:lastModifiedBy>Intel</cp:lastModifiedBy>
  <cp:lastPrinted>2023-11-15T13:55:32Z</cp:lastPrinted>
  <dcterms:created xsi:type="dcterms:W3CDTF">2015-09-28T15:24:11Z</dcterms:created>
  <dcterms:modified xsi:type="dcterms:W3CDTF">2023-11-15T13:56:17Z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ificación del Documento">
    <vt:lpwstr>Espec�ficos</vt:lpwstr>
  </property>
  <property fmtid="{D5CDD505-2E9C-101B-9397-08002B2CF9AE}" pid="3" name="Código">
    <vt:lpwstr>Matriz de priorizaci�n para eventos de inter�s en salud publica </vt:lpwstr>
  </property>
  <property fmtid="{D5CDD505-2E9C-101B-9397-08002B2CF9AE}" pid="4" name="Tipo de Documento">
    <vt:lpwstr>Formatos</vt:lpwstr>
  </property>
  <property fmtid="{D5CDD505-2E9C-101B-9397-08002B2CF9AE}" pid="5" name="Grupo o Dependencia">
    <vt:lpwstr>Gesti�n del Riesgo, Respuesta Inmediata y Comunicaci�n del Riesgo</vt:lpwstr>
  </property>
  <property fmtid="{D5CDD505-2E9C-101B-9397-08002B2CF9AE}" pid="6" name="LikesCount">
    <vt:lpwstr/>
  </property>
  <property fmtid="{D5CDD505-2E9C-101B-9397-08002B2CF9AE}" pid="7" name="Bloque">
    <vt:lpwstr/>
  </property>
  <property fmtid="{D5CDD505-2E9C-101B-9397-08002B2CF9AE}" pid="8" name="Ratings">
    <vt:lpwstr/>
  </property>
  <property fmtid="{D5CDD505-2E9C-101B-9397-08002B2CF9AE}" pid="9" name="Clasificación de Documento">
    <vt:lpwstr/>
  </property>
  <property fmtid="{D5CDD505-2E9C-101B-9397-08002B2CF9AE}" pid="10" name="LikedBy">
    <vt:lpwstr/>
  </property>
  <property fmtid="{D5CDD505-2E9C-101B-9397-08002B2CF9AE}" pid="11" name="Nivel de Proceso">
    <vt:lpwstr/>
  </property>
  <property fmtid="{D5CDD505-2E9C-101B-9397-08002B2CF9AE}" pid="12" name="Proceso">
    <vt:lpwstr/>
  </property>
  <property fmtid="{D5CDD505-2E9C-101B-9397-08002B2CF9AE}" pid="13" name="RatedBy">
    <vt:lpwstr/>
  </property>
  <property fmtid="{D5CDD505-2E9C-101B-9397-08002B2CF9AE}" pid="14" name="ICV">
    <vt:lpwstr>CB0408E92CA14D69850F5A493F9F1A79_13</vt:lpwstr>
  </property>
  <property fmtid="{D5CDD505-2E9C-101B-9397-08002B2CF9AE}" pid="15" name="KSOProductBuildVer">
    <vt:lpwstr>2058-12.2.0.13306</vt:lpwstr>
  </property>
</Properties>
</file>