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tabRatio="926" firstSheet="2" activeTab="3"/>
  </bookViews>
  <sheets>
    <sheet name="Contexto Organizacional" sheetId="1" state="hidden" r:id="rId1"/>
    <sheet name="Ident. Contexto General" sheetId="2" state="hidden" r:id="rId2"/>
    <sheet name="Mapa y Plan Riesgo" sheetId="3" r:id="rId3"/>
    <sheet name="Seguimiento AC" sheetId="4" r:id="rId4"/>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2" hidden="1">'Mapa y Plan Riesgo'!$A$4:$P$43</definedName>
    <definedName name="ACTIVOS" localSheetId="2">#REF!</definedName>
    <definedName name="ACTIVOS" localSheetId="3">#REF!</definedName>
    <definedName name="ACTIVOS">#REF!</definedName>
    <definedName name="Administrativa" localSheetId="2">'[1]TABLA'!$J$2:$J$8</definedName>
    <definedName name="Administrativa" localSheetId="3">'[1]TABLA'!$J$2:$J$8</definedName>
    <definedName name="Administrativa">'[2]TABLA'!$J$2:$J$8</definedName>
    <definedName name="clases" localSheetId="2">'[1]TABLA'!$F$2:$F$5</definedName>
    <definedName name="clases" localSheetId="3">'[1]TABLA'!$F$2:$F$5</definedName>
    <definedName name="clases">'[2]TABLA'!$F$2:$F$5</definedName>
    <definedName name="D" localSheetId="2">'[3]Parametros'!#REF!</definedName>
    <definedName name="D" localSheetId="3">'[3]Parametros'!#REF!</definedName>
    <definedName name="D">'[4]Parametros'!#REF!</definedName>
    <definedName name="departamentos" localSheetId="2">'[1]TABLA'!$D$2:$D$36</definedName>
    <definedName name="departamentos" localSheetId="3">'[1]TABLA'!$D$2:$D$36</definedName>
    <definedName name="departamentos">'[2]TABLA'!$D$2:$D$36</definedName>
    <definedName name="dfg">'[5]AnálisisRC'!$B$28:$F$37</definedName>
    <definedName name="DIRECTA___2" localSheetId="2">'[3]Parametros'!#REF!</definedName>
    <definedName name="DIRECTA___2" localSheetId="3">'[3]Parametros'!#REF!</definedName>
    <definedName name="DIRECTA___2">'[4]Parametros'!#REF!</definedName>
    <definedName name="DISM" localSheetId="2">'[3]Parametros'!#REF!</definedName>
    <definedName name="DISM" localSheetId="3">'[3]Parametros'!#REF!</definedName>
    <definedName name="DISM">'[4]Parametros'!#REF!</definedName>
    <definedName name="IMPACTO" localSheetId="2">'[3]Parametros'!$C$2:$C$4</definedName>
    <definedName name="IMPACTO" localSheetId="3">'[3]Parametros'!$C$2:$C$4</definedName>
    <definedName name="IMPACTO">'[4]Parametros'!$C$2:$C$4</definedName>
    <definedName name="IND" localSheetId="2">'[3]Parametros'!#REF!</definedName>
    <definedName name="IND" localSheetId="3">'[3]Parametros'!#REF!</definedName>
    <definedName name="IND">'[4]Parametros'!#REF!</definedName>
    <definedName name="INDIRECTA__1" localSheetId="2">'[3]Parametros'!#REF!</definedName>
    <definedName name="INDIRECTA__1" localSheetId="3">'[3]Parametros'!#REF!</definedName>
    <definedName name="INDIRECTA__1">'[4]Parametros'!#REF!</definedName>
    <definedName name="Mx_Riesgo_probXimp" localSheetId="2">'[6]AnálisisRC'!$B$28:$F$37</definedName>
    <definedName name="Mx_Riesgo_probXimp" localSheetId="3">'[6]AnálisisRC'!$B$28:$F$37</definedName>
    <definedName name="Mx_Riesgo_probXimp">'[7]AnálisisRC'!$B$28:$F$37</definedName>
    <definedName name="nivel" localSheetId="2">'[1]TABLA'!$C$2:$C$3</definedName>
    <definedName name="nivel" localSheetId="3">'[1]TABLA'!$C$2:$C$3</definedName>
    <definedName name="nivel">'[2]TABLA'!$C$2:$C$3</definedName>
    <definedName name="NIVELRIESGO" localSheetId="2">'[3]Parametros'!$E$2:$E$6</definedName>
    <definedName name="NIVELRIESGO" localSheetId="3">'[3]Parametros'!$E$2:$E$6</definedName>
    <definedName name="NIVELRIESGO">'[4]Parametros'!$E$2:$E$6</definedName>
    <definedName name="NO_DISM.__0" localSheetId="2">'[3]Parametros'!#REF!</definedName>
    <definedName name="NO_DISM.__0" localSheetId="3">'[3]Parametros'!#REF!</definedName>
    <definedName name="NO_DISM.__0">'[4]Parametros'!#REF!</definedName>
    <definedName name="PROBABILIDAD" localSheetId="2">'[3]Parametros'!$B$2:$B$4</definedName>
    <definedName name="PROBABILIDAD" localSheetId="3">'[3]Parametros'!$B$2:$B$4</definedName>
    <definedName name="PROBABILIDAD">'[4]Parametros'!$B$2:$B$4</definedName>
    <definedName name="Tipos" localSheetId="2">'[1]TABLA'!$G$2:$G$4</definedName>
    <definedName name="Tipos" localSheetId="3">'[1]TABLA'!$G$2:$G$4</definedName>
    <definedName name="Tipos">'[2]TABLA'!$G$2:$G$4</definedName>
    <definedName name="vigencia" localSheetId="2">'[1]TABLA'!$E$2:$E$5</definedName>
    <definedName name="vigencia" localSheetId="3">'[1]TABLA'!$E$2:$E$5</definedName>
    <definedName name="vigencia">'[2]TABLA'!$E$2:$E$5</definedName>
  </definedNames>
  <calcPr fullCalcOnLoad="1"/>
</workbook>
</file>

<file path=xl/sharedStrings.xml><?xml version="1.0" encoding="utf-8"?>
<sst xmlns="http://schemas.openxmlformats.org/spreadsheetml/2006/main" count="1012" uniqueCount="695">
  <si>
    <t>ANALISIS DEL CONTEXTO INTERNO Y EXTERNO DEL IDSN</t>
  </si>
  <si>
    <t>CODIGO: F-PCRIOCI01-01</t>
  </si>
  <si>
    <t>VERSION: 03</t>
  </si>
  <si>
    <t>FECHA: 08-08-2016</t>
  </si>
  <si>
    <t>1. ANALISIS DEL CONTEXTO EXTERNO</t>
  </si>
  <si>
    <t>ELEMENTO</t>
  </si>
  <si>
    <t xml:space="preserve">DESCRIPCION </t>
  </si>
  <si>
    <t>1.1. Organización</t>
  </si>
  <si>
    <t>INSTITUTO DEPARTAMENTAL DE SALUD DE NARIÑO</t>
  </si>
  <si>
    <t>1.2. Sector</t>
  </si>
  <si>
    <r>
      <t xml:space="preserve">Publico, descentralizado del </t>
    </r>
    <r>
      <rPr>
        <b/>
        <sz val="10"/>
        <rFont val="Tahoma"/>
        <family val="2"/>
      </rPr>
      <t>orden departamental</t>
    </r>
    <r>
      <rPr>
        <sz val="10"/>
        <rFont val="Tahoma"/>
        <family val="2"/>
      </rPr>
      <t xml:space="preserve">, del sector de la salud </t>
    </r>
  </si>
  <si>
    <t>1.3 Analisis de Variables Externas</t>
  </si>
  <si>
    <t>VER PESTAÑA DE IDENTIFICACION DE CONTEXTO GENERAL CONTEXTO EXTERNO</t>
  </si>
  <si>
    <t>1.4. Misión</t>
  </si>
  <si>
    <t xml:space="preserve">El IDSN es la autoridad sanitaria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 </t>
  </si>
  <si>
    <t xml:space="preserve">1.5. Visión </t>
  </si>
  <si>
    <t>El Instituto Departamental de Salud de Nariño será reconocida como una entidad que cumple su misión con altos estándares de calidad, mediante la articulación interinstitucional, la participación ciudadana y la simplificación de la operación, la realización del ejercicio pleno de la gobernanza del Sistema General de Seguridad Social en Salud en el departamento, promoviendo la atención primaria en salud y la cultura de autocuidado, la integridad en su talento humano para la implementación eficiente de políticas, planes y proyectos en salud, que permitan la satisfacción de sus usuarios</t>
  </si>
  <si>
    <t>1.6. Objetivos</t>
  </si>
  <si>
    <t xml:space="preserve">Disminuir los riesgos de morbilidad y mortalidad en la población del departamento de Nariño (PTS 2020-2023, "Mi Nariño Saludable con fortalecimiento en APS")
1.Mejorar el acceso a los servicios sociales y de salud en el departamento de Nariño
2.Promover la promoción y mantenimiento de la salud en el Departamento de Nariño
3. Coadyuvar en el mejoramiento condiciones socioeconómico del Departamento </t>
  </si>
  <si>
    <t xml:space="preserve">1.7. Mapa de Procesos </t>
  </si>
  <si>
    <t>1.8. Politica de Gestión del Riesgo</t>
  </si>
  <si>
    <t>Para el Instituto Departamental de Salud de Nariño, la administración integral del Riesgo,  se define mediante el análisis del contexto, para garantizar la gestión de los riesgos frente a los impactos que pudiesen generar, fortaleciendo la prevención, el establecimiento de controles y  la protección de los recursos, evitando situaciones que impidan el normal cumplimiento del Direccionamiento Estratégico y los procesos institucionales para todas sus sedes.
Los riesgos definidos y relacionados en el Plan de Anticorrupción, serán identificados, analizados, evaluados, monitoreados, revisados y seguidos conforme a las causas, consecuencias, probabilidad, impacto y gestión de controles establecidos, bajo las normas aplicables a la Institución. El logro de los objetivos organizacionales,  dependerá de la respuesta establecida mediante acciones para aceptar, evitar, compartir o reducir los riesgos estratégicos, por la Línea de Defensa correspondiente. 
Los riesgos de corrupción son inaceptables, por tanto se determina como medidas de respuesta para los mismos, las siguientes : evitar, compartir o reducir</t>
  </si>
  <si>
    <t>1.9. Normatividad y Requisitos Biblioteca de eventos.</t>
  </si>
  <si>
    <t>Ver normograma institucional Vigente</t>
  </si>
  <si>
    <t xml:space="preserve">1.9. Biblioteca de Eventos de Riesgo </t>
  </si>
  <si>
    <t>1. Relación de Quejas y reclamos
2. Registro de Producto o servicio no conforme
3. Acciones por tratamientos y reportes de mejoramiento para Recomendaciónes para la mejora, 
4. Situaciones de contingencia</t>
  </si>
  <si>
    <t>2. ANALISIS DEL CONTEXTO INTERNO</t>
  </si>
  <si>
    <t>DESCRIPCION DEL ELEMENTO</t>
  </si>
  <si>
    <t>2.1 Analisis de Variables  internas</t>
  </si>
  <si>
    <t>VER PESTAÑA DE IDENTIFICACION DE CONTEXTO GENERAL CONTEXTO INTERNO Y DE PROCESO</t>
  </si>
  <si>
    <t>2.2. Proceso</t>
  </si>
  <si>
    <t>Procesos Estrategicos, Misionales y de Apoyo del IDSN</t>
  </si>
  <si>
    <t>2.3. Objetivo del Proceso</t>
  </si>
  <si>
    <t>Verificar Caracterizaciones de Procesos</t>
  </si>
  <si>
    <t>2.4. Recursos</t>
  </si>
  <si>
    <t>Talento Humano, equipos de computo, equipos de oficina, recursos de apoyo logistico y recursos financieros, Sistema de Información, equipos de comunicaciones, Pagina WEB.</t>
  </si>
  <si>
    <t xml:space="preserve">2.5. Responsable </t>
  </si>
  <si>
    <t>Director@,  Subdirector de Calidad y asegurameinto, Subdirector de Salud Publica, Secretaria General, Jefe Oficina Asesora de Planeación, Jefe Oficina Asesora Juridica, Jefe Oficina de control Interno (Primera linea de defensa)</t>
  </si>
  <si>
    <t xml:space="preserve">2.6. Identificación de Riesgos </t>
  </si>
  <si>
    <t>Director@,  Subdirector@ de Calidad y aseguramiento, Subdirector@ de Salud Pública, Secretari@ General, Jefe Oficina Asesora de Planeación, Jefe Oficina Asesora Juridica, Jefe Oficina de control Interno y equipos  de trabajo, en grupo primario del  Proceso que corresponda  Veriificar Resoluciòn 1778. (Primera linea de defensa)</t>
  </si>
  <si>
    <t xml:space="preserve">2.7. Analisis </t>
  </si>
  <si>
    <t>Director@,  Subdirector@ de Calidad y aseguramiento, Subdirector@ de Salud Pública, Secretari@ General, Jefe Oficina Asesora de Planeación, Jefe Oficina Asesora Juridica, Jefe Oficina de control Interno y equipos  de trabajo.</t>
  </si>
  <si>
    <t xml:space="preserve">2.8. Evaluación </t>
  </si>
  <si>
    <t>Directo r- Subdirector/ Jefe de Oficina/ Secretari@ General  (Comité Institutcional de Coordinación de Control Interno)</t>
  </si>
  <si>
    <t>2.9. Monitoreo / Seguimiento - Indicadores</t>
  </si>
  <si>
    <t xml:space="preserve">Subdirector/ Jefe de Oficina/ Secretari@ General del proceso (Línea Estratégica)-  Control interno (tercera Línea de Defensa) -  responsables del PRoceso y los definidos en cada accion ( Primera Linea de Defensa)- Jefe de Planeación y  auditores internos de calidad (segunda linea de defensa) </t>
  </si>
  <si>
    <t>SUPER DOFA</t>
  </si>
  <si>
    <t>LOS FACTORES SUBRAYADOS CON ROJO SON LOS DESTACADOS COMO AMENAZAS Y DEBILIDADES MAS IMPORTANTES, POR OTRO LADO EL COLOR AZUL SON LAS OPORTUNIDADES Y FORMATALEZAS MAS DESTACADAS DEL IDSN.</t>
  </si>
  <si>
    <t>IDENTIFICACION DEL CONTEXTO EXTERNO</t>
  </si>
  <si>
    <t>FACTORES
(Priorizadas las variables de mayor impacto)</t>
  </si>
  <si>
    <t>AMENAZAS</t>
  </si>
  <si>
    <t>OPORTUNIDAD</t>
  </si>
  <si>
    <t>AM (1)</t>
  </si>
  <si>
    <t>Am (2)</t>
  </si>
  <si>
    <t>Om (3)</t>
  </si>
  <si>
    <t>OM (4)</t>
  </si>
  <si>
    <t>1. POLITICOS:</t>
  </si>
  <si>
    <t>CAMBIOS DE LINEAMIENTOS PROVINIENTES DE LAS AUTORIDADES COMPETENTES</t>
  </si>
  <si>
    <t>CAMBIOS DE LINEAMIENTOS PROVENIENTES DE LAS AUTORIDADES COMPETENTES.</t>
  </si>
  <si>
    <t>ALTA ROTACION DE PERSONAL QUE SE BENEFICIAN DE LAS ASISTENCIAS TECNICAS</t>
  </si>
  <si>
    <t>CAMBIO DE ORIENTACIÓN EN LA PLATAFORMA ESTRATÉGICA DEPARTAMENTAL POR NUEVO GOBIERNO, QUE IMPÁCTE EL DESARROLLO DE ACTIVIDADES EN EL IDSN</t>
  </si>
  <si>
    <t xml:space="preserve">MUY BAJA ORIENTACION PARA LA CERTIFICACION DE ENTIDADES PUBLICAS  EN NORMAS ISO, POR PARTE DE ENTES NACIONALES </t>
  </si>
  <si>
    <t>ESTRUCTURA FUNCIONAL EN SALUD DESFORTALECIDA EN LOS MUNICIPIOS PARA EL DESARROLLO DE POLITICAS, PLANES, PROGRAMAS Y PROYECTOS</t>
  </si>
  <si>
    <t>TRAFICO DE INFLUENCIAS POLITICAS SOBRE EL EQUIPO DIRECTIVO PARA FAVORECIMIENTO DE UN TERCERO</t>
  </si>
  <si>
    <t>ALTA ROTACION DE TALENTO HUMANO EN LOS ACTORES SUJETOS DE LAS ACCIONES DE GLSP</t>
  </si>
  <si>
    <t xml:space="preserve">CAMBIOS EN LA ADMINISTRACIÓN DEPARTAMENTAL </t>
  </si>
  <si>
    <t>CAMBIO DE GOBIERNO QUE AFECTE LA PLATAFORMA ESTRATEGICA  E IMPACTE EL DESARROLLO DE ACTIVIDADES DEL IDSN</t>
  </si>
  <si>
    <t>CAMBIOS DE LINEAMIENTOS PROVINIENTES DE LAS AUTORIDADES COMPETENTES.</t>
  </si>
  <si>
    <t>PRESIONES POLITICAS EN LA GESTION DEL PROCESO</t>
  </si>
  <si>
    <t>DEBILIDAD EN LA GOBERNANZA EN SALUD EN LOS ENTES TERRITORIALES</t>
  </si>
  <si>
    <t>CAMBIOS DE LINEAMIENTOS O DISPOSICIONES NORMATIVAS PROVINIENTES DE LAS AUTORIDADES COMPETENTES.</t>
  </si>
  <si>
    <t>MEJORAMIENTO DE LA POLITICA DE TALENTO HUMANO POR MIPG</t>
  </si>
  <si>
    <t>CAMBIOS DE LINEAMIENTOS PROVINIENTES DE LAS AUTORIDADES COMPETENTES PARA LA ATENCION DE LA PANDEMIA COVID 19</t>
  </si>
  <si>
    <t>LOS CAMBIOS DE LAS ADMINISTRACIONES LOCALES Y MUNICIPALES QUE HAN REQUERIDO RETOMAR LOS PROCESOS CON EL NUEVO PERSONAL VINCULADO</t>
  </si>
  <si>
    <t>INFLUENCIAS POLITICAS EN LA GESTIÓN ADMINISTRATIVA DE LA ORGANIZACIÒN</t>
  </si>
  <si>
    <t>CAMBIOS DE ADMINSITRACIÒN DEPARTAMENTAL QUE AFECTA LA OPERACIÒN DEL PROCESO</t>
  </si>
  <si>
    <t>CAMBIO DE LA ADMINISTRACION DEPARTAMENTAL CON NUEVO PLAN DE DESARROLLO</t>
  </si>
  <si>
    <t>LINEAMIENTOS POLITICOS QUE PERMITEN LA ALTA ROTACION DE PERSONAL TANTO EN LA ENTIDAD COMO LOS ACTORES QUE DESFORTALECE LOS PROCESOS ADELANTADOS INTERNA Y EXTERNAMENTE</t>
  </si>
  <si>
    <t>AFECTACION EN EL DESARROLLO DE ACTIVIDADES EN LA OFICINA DE CONTROL INTERNO DEBIDO A LA EMERGENCIA SANITARIA, ECONOMICA Y SOCIAL DECLARADA POR EL GOBIERNO NACIONAL</t>
  </si>
  <si>
    <t>2. ECONÓMICOS Y FINANCIEROS:</t>
  </si>
  <si>
    <t>REDIRECCIONAMIENTO EN LA ASIGNACION DE RECURSOS ECONOMICOS PARA LA ORGANIZACIÓN AFECTANDO EL CUMPLIMIENTO DEL OBJETIVO DEL PROCESO EN EL CONTEXTO PANDEMIA COVID 19</t>
  </si>
  <si>
    <t>REDUCCION EN LA ASIGNACION DE RECURSOS ECONOMICOS PARA LA ORGANIZACIÓN AFECTANDO EL CUMPLIMIENTO DEL OBJETIVO DEL PROCESO.</t>
  </si>
  <si>
    <t>INSUFICIENCIA EN ASIGNACION DE RECURSOS ECONOMICOS PARA LA ORGANIZACION, LO QUE PUEDE AFECTAR EL CUMPLIMIENTO DE LOS OBJETIVOS  DEL SISTEMA DE GESTION Y MIPG</t>
  </si>
  <si>
    <t>TRANSFERENCIA DE RECURSOS DE MONOPOLIO DE LICORES PARA GESTION EN SALUD NO SE TRASLADADAS AL IDSN</t>
  </si>
  <si>
    <t>INSUFICIENCIA EN ASIGNACION DE RECURSOS  PARA DESARROLLO DE POLITICAS PUBLICAS, AFECTANDO EL CUMPLIMIENTO DE LOS OBJETIVOS INSTITUCIONALES Y LA ATENCION DE LAS NECESIDADES EN SALUD PUBLICA  DEL DEPARTAMENTO</t>
  </si>
  <si>
    <t>ARTICULACION CON ENTIDADES NACIONALES REGIONALES, TANTO PUBLICAS Y PRIVADAS, PARA EL DESARROLLO DE ACCIONES INTEGRALES QUE PERMITAN APOYAR EL SISTEMA DE SALUD DEL DEPARTAMENTO</t>
  </si>
  <si>
    <t>ASIGNACION DE RECURSOS ECONOMICOS PARA LA ORGANIZACIÓN EN CUMPLIMIENTO DEL OBJETIVO DEL PROCESO.</t>
  </si>
  <si>
    <t>FLUCTUACIONES CONSTANTES DE LA TASA REPRESENTATIVA DEL MERCADO QUE NO PERMITEN LA SOSTENIBILIDAD DE LA OFERTA DE PRODCUTOS O SERVICIOS REQUERIDOS PARA GLSP</t>
  </si>
  <si>
    <t>CUMPLIMIENTO DE CONVENIO DE OPS,  MINISTERIO DE SALUD, GOBERNACIÓN DE NARIÑO Y EL PROYECTO DE FORTALECIMIENTO MINCIENCIAS CON ASIGNACION DE RECURSOS PARA EL DESARROLLO DE ACTIVIDADES DEL PROCESO.</t>
  </si>
  <si>
    <t>INSUFICIENTE ASIGNACIÒN PRESUPUESTAL PARA LA ADQUISICIÒN DE RECUSOS PARA EL DESARROLLO DE LAS ACTIVIDADES PLANEADAS EN LA VIGENCIA</t>
  </si>
  <si>
    <t>LIMITACION EN LA ASIGNACION DE RECURSOS ECONOMICOS PARA LA ORGANIZACIÓN AFECTANDO EL CUMPLIMIENTO DEL OBJETIVO DEL PROCESO.</t>
  </si>
  <si>
    <t>BAJO RECAUDO DE RENTAS CEDIDAS FRENTE A LAS NECESIDADES EN LA OPERACIÓN DE LA RED DE SERVICIOS</t>
  </si>
  <si>
    <t>INSUFICIENCIA DE ASIGNACION DE RECURSOS ECONOMICOS Y FINANCIEROS PARA LA ORGANIZACIÓN LO QUE PUEDE AFECTAR EL CUMPLIMIENTO DE LOS OBJETIVOS DEL PROCESO DE GESTION DE TALENTO HUMANO.</t>
  </si>
  <si>
    <t xml:space="preserve">FLUCTUACIÒN DE LA TASA DE CAMBIO PARA LA ADQUISICION DE BIENES Y SERVICIOS </t>
  </si>
  <si>
    <t xml:space="preserve">RECURSOS ECONOMICOS INSUFICIENTES PARA LA OPERACIÒN DE LOS PROCESOS </t>
  </si>
  <si>
    <t>LA DISTRIBUCION DEL PRESUPUESTO QUE NO PERMITE FINANCIAR ADECUADAMENTE LOS PROGRAMAS INSTITUCIONALES</t>
  </si>
  <si>
    <t>TRANSFERENCIA DE RECURSOS DE MONOPOLIO DE LICORES PARA GESTION EN SALUD NO TRASLADADAS AL IDSN</t>
  </si>
  <si>
    <t>DISMINUCION SIGNIFICATIVA DE INGRESO POR VENTA DE LICORES Y LOTERIAS QUE FINANCIAN EL SECTOR SALUD Y SUS PROGRAMAS</t>
  </si>
  <si>
    <t>3. SOCIALES Y CULTURALES:</t>
  </si>
  <si>
    <t>BAJA GENERACIÓN DE CAPACIDADES EN EL DEPARTAMENTO Y MUNICIPIOS</t>
  </si>
  <si>
    <t>REACTIVACION DEL CONFLICTO ARMADO QUE PUEDE INTERFERIR EN EL DESARROLLO DE ACTIVIDADES</t>
  </si>
  <si>
    <t>PERCEPCIÓN DE LA POBLACION DE LA DEBILIDAD EN LA CAPACIDAD DE RESPUESTA DEL SECTOR SALUD FRENTE A LOS DESAFIOS DE LA PANDEMIA</t>
  </si>
  <si>
    <t>ASPECTOS SOCIOCULTURALES PROPIOS DE CADA REGIÓN QUE INCIDE EN EL DESARROLLO DE LAS ACCIONES DE AT</t>
  </si>
  <si>
    <t>DEBILIDAD EN EL SUMINISTRO DE ELEMENTOS QUE PERMITAN EL ENFOQUE DIFERENCIAL EN EL PROCESO DE AT</t>
  </si>
  <si>
    <t>BAJO NIVEL DE IMPLEMENTACION Y ARTICULACION DE POLÍTICAS Y ACTIVIDADES DE MIPG  EN ENTIDADES ESTATALES CON LAS CUALES EL IDSN SE ARTICULA  LO  QUE PRODUCE REPROCESOS</t>
  </si>
  <si>
    <t>BAJO NIVEL DE PARTICIPACION O ATENCION DE LA COMUNIDAD  EN DESARROLLO DE  LAS ACCIONES ADELANTADAS POR EL IDSN PARA GARANTIZAR LA SALUD PÍBLICA EN EL DEPARTAMENTO</t>
  </si>
  <si>
    <t>PROYECTOS DIFERENCIALES PARA LA ATENCIÓN EN SALUD DISEÑADOS E IMPLEMENTADOS A CORDE A LAS NECESIDADES DE LAS COMUNIDADES</t>
  </si>
  <si>
    <t>ASPECTOS SOCIOCULTURALES PROPIOS DE CADA REGIÓN QUE INCIDE EN EL DESARROLLO DE LAS ACCIONES DE GLSP</t>
  </si>
  <si>
    <t>REQUERIMIENTOS Y PRESION SOCIAL FRENTE AL DESARROLLO DE ACTIVIDADES DEL LABORATORIO EN ATENCION DE COVID 19</t>
  </si>
  <si>
    <t>DISMINUCIÓN EN LA VIGILANCIA DE EVENTOS DE INTERÉS EN SALUD PÚBLICA POR PRIORIZACIÓN DE PANDEMIA COVID 19, QUE AFECTAN LAS ACTIVIDADES DE LA RED DE LABORATORIOS COMO DEL LSP</t>
  </si>
  <si>
    <t xml:space="preserve">REACTIVACION DEL CONFLITO ARMADO  QUE AFECTE LA GESTIÓN DE RECURSOS  </t>
  </si>
  <si>
    <t xml:space="preserve">IMPACTO DE LA EMERGENCIA SANITARIA QUE AFECTA LA GESTIÓN DE RECURSOS </t>
  </si>
  <si>
    <t>AUMENTO DEL PROCESO MIGRATORIO QUE SOBREPASA LA CAPACIDAD RESOLUTIVA</t>
  </si>
  <si>
    <t xml:space="preserve"> CONFLICTO ARMADO QUE INTERFIERE EN EL DESARROLLO DE ACTIVIDADES</t>
  </si>
  <si>
    <t>POCAS ADEHERENCIA A LAS MEDIDAS DE AUTOCUIDADO Y PROTECCIÓN POR PARTE DE LA COMUNIDAD FRENTE A LA PANDEMIA</t>
  </si>
  <si>
    <t xml:space="preserve">LA DIVERSIDAD CULTURAL O IDIOSINCRACIA DE LAS DISTINTAS REGIONES DEL DEPARTAMENTO INCIDEN EN EL DESARROLLO NORMAL DE LOS PROCEDIMIENTOS. </t>
  </si>
  <si>
    <t>LA PANDEMIA QUE AFECTA ALGUNAS DE LAS ACTIVIDADES PLANIFICADAS DE TH</t>
  </si>
  <si>
    <t>ASPECTOS SOCIOCULTURALES PROPIOS DE CADA REGIÓN QUE INCIDE EN EL DESARROLLO DE LAS ACCIONES DE IVC TANTO EN CONDICIONES NORMALES COMO EN DESARROLLO DE LA PANDEMIA</t>
  </si>
  <si>
    <t>PRESIÒN INDEBIDA PARA ELABORACIÒN DE ACTOS ADMINISTRATIVOS</t>
  </si>
  <si>
    <t>ACTORES DEL SISTEMA DE SALUD GESTIONADOS POR PLANEACION QUE NO DAN CUMPLIMIENTO A REQUERIMIENTOS O LINEAMIENTOS IMPARTIDOS POR EL IDSN</t>
  </si>
  <si>
    <t>PERCEPCION DE SATISFACCION EXTERNA  ACORDE A LA PRESTACION DEL SERVICIO</t>
  </si>
  <si>
    <t>PAROS DE LAS COMUNIDADES QUE RETRASAN O DIFICULTAN EL DESARROLLO DE ACTIVIDADES</t>
  </si>
  <si>
    <t>4. TECNOLÓGICOS:</t>
  </si>
  <si>
    <t>DISPONIBILIDAD DE PLATAFORMAS TECNOLOGICAS PARA LA GESTION EN SALUD</t>
  </si>
  <si>
    <t>BARRERAS EN INFRAESTRUCTURA TECNOLOGICA POR PARTE DE LOS ACTORES QUE DIFICULTAN LAS ACCIONES DEL PROCESO</t>
  </si>
  <si>
    <t>DIFICULTADES EN LA CONEXIÓN Y MANEJO DE LAS DE PLATAFORMAS TECNOLOGICAS E INSUFICIENCIA DE INFRAESTRUCTURA TECNOLOGICA PARA LA ASISTENCIA TECNICA VIRTUAL</t>
  </si>
  <si>
    <t xml:space="preserve">SOPORTE EN CURSOS VIRTUALES Y HERRAMIENTAS PARA  MANEJO DE INFORMACION DEL MIPG Y SUS POLITICAS EN PAGINA WEB DEL DAFP DE MANERA LIBRE Y GRATUITA </t>
  </si>
  <si>
    <t xml:space="preserve">GESTIÓN DE PLATAFORMAS TECNOLÓGICAS EN ENTIDADES PUBLICAS  PARA MEJORAR ARTICULACION Y PRESTACION DE SERVICIOS ESTATALES </t>
  </si>
  <si>
    <t>SOBRESATURACION DE SISTEMAS DE INFORMACION PARA ADMINISTRACION Y GESTION DE INFORMACION PARA DAR CUMPLIMIENTO A ENTIDADES NACIONALES Y ENTES DE CONTROL</t>
  </si>
  <si>
    <t xml:space="preserve">DEBILIDAD EN LA INFRAESTRUCTURA TECNOLÓGICA Y CONECTIVIDAD DEL DEPARTAMENTO PARA DESARROLLO DE ACCIONES INTEGRALES EN SALUD </t>
  </si>
  <si>
    <t>SEGURIDAD DIGITAL AMENAZADA POR ACCIONES EXTERNAS DE HACKING</t>
  </si>
  <si>
    <t>DISPONIBILIDAD DE PLATAFORMAS TECNOLOGICAS (SIVICAP-RELAB-SIVIEN-PEED-PÁGINA MINISTERIO-COVID-SISMUESTRAS) PARA LA GESTION DE INFORMACION Y REPORTES DE GLSP</t>
  </si>
  <si>
    <t>FALLAS EN CONECTIVIDAD QUE DIFICULTAN LA ENTREGA OPORTUNA DE INFORMACION</t>
  </si>
  <si>
    <t>HERRAMIENTAS TECNOLOGICAS PUBLICAS Y PRIVADAS (COLOMBIA COMPRA EFECIENTE, SECOP, PORTALES BANCARIOS, ETC.), QUE CONTRIBUYEN AL DESARROLLO EN LA EFICIENCIA DE LOS PROCEDIMIENTOS.</t>
  </si>
  <si>
    <t>ASIGNACIÓN DE EQUIPOS O ELEMENTOS PARA LABORATORIO PARA ATENCION A PANDEMIA COVID 19</t>
  </si>
  <si>
    <t>FALTA DE DESARROLLO DE TECNOLOGIAS PARA PRESTACIÓN DE SERVICIOS</t>
  </si>
  <si>
    <t>DEFICIENCIA EN EL DESARROLLO DE LA TELEMEDICINA EN EL DEPARTAMENTO</t>
  </si>
  <si>
    <t>BAJA CONECTIVIDAD PARA EL DESARROLLO DE ACTIVIDADES DE PRESTACIÓN DE SERVICIOS</t>
  </si>
  <si>
    <t>ENLACE Y UTILIZACION DE LAS PLATAFORMAS VIRTUALES GLOBALIZAN LA INFORMACION</t>
  </si>
  <si>
    <t>IMPLEMENTACION Y USO DE PLATAFORMAS VIRTUALES</t>
  </si>
  <si>
    <t>SOPORTE EN PLATAFORMA WEB PARA ACTUALIZACIÒN NORMATIVA Y PROCESOS CONTRACTUALES</t>
  </si>
  <si>
    <t>DESARROLLOS  TECNOLOGICOS EN NUEVAS PLATAFORMAS PARA ALINEAR LOS SERVICIOS INFORMATICOS DEL IDSN</t>
  </si>
  <si>
    <t>SOBRESATURACION DE SISTEMAS DE INFORMACION PARA ADMINISTRACION Y GESTION DE INFORMACION PARA DAR CUMPLIMIENTO A ENTES DE CONTROL</t>
  </si>
  <si>
    <t>5. AMBIENTALES:</t>
  </si>
  <si>
    <t>CONDICIONES CLIMATICAS QUE IMPIDEN EL CUMPLIMIENTO OPORTUNO DE LOS COMPROMISOS DE ARTICULACION</t>
  </si>
  <si>
    <t>DESARROLLO DE LA PANDEMIA COVID 19 QUE IMPIDE CUMPLIMIENTO DE COMPROMISOS DE ARTICULACIÓN</t>
  </si>
  <si>
    <t>CONDICIONES CLIMATICAS Y GEOGRAFICAS QUE IMPIDEN EL CUMPLIMIENTO OPORTUNO DE LAS ACCIONES DE AT</t>
  </si>
  <si>
    <t xml:space="preserve">RIESGO POR PANDEMIA COVID 19 QUE HA AFECTADO EL DESARROLLO DE LAS AT PRESENCIALES </t>
  </si>
  <si>
    <t>DESARROLLO LA PANDEMIA COVID 19,  QUE HA CAMBIADO LAS CONDICIONES PARA LA EJECUCION NORMAL DE ACTIVIDADES EN ENTIDADES PÚBLICAS.</t>
  </si>
  <si>
    <t>DESARROLLO LA PANDEMIA COVID 19,  QUE INTERVIENE EN LA DINAMICA DE LAS COMUNIDADES Y LAS CONDICIONES PARA LA EJECUCION  DE ACTIVIDADES ENSALUD</t>
  </si>
  <si>
    <t>CONDICIONES CLIMATICAS Y GEOGRAFICAS QUE IMPIDEN EL CUMPLIMIENTO OPORTUNO DE LAS ACCIONES DEL PROCESO</t>
  </si>
  <si>
    <t>CONDICIONES CLIMATICAS Y GEOGRAFICAS QUE IMPIDEN EL CUMPLIMIENTO OPORTUNO DE LAS ACCIONES DE GLSP</t>
  </si>
  <si>
    <t>EMERGENCIAS SANITARIAS O EVENTOS DE INTERÉS PÚBLICO QUE AFECTA EL DESARROLLO DE ACTIVIDADES</t>
  </si>
  <si>
    <t>LOS FACTORES METEOROLOGICOS  QUE INFLUYEN EN LAS VIAS E IMPACTO SOCIAL PARA LA MINIMIZACIÒN DE LOS RECURSOS</t>
  </si>
  <si>
    <t>DESARROLLO DE LA PANDEMIA COVID 19</t>
  </si>
  <si>
    <t>FACTORES GEOGRAFICOS QUE DIFICULTAN EL CUMPLIMIENTO OPORTUNO DE LAS ACCIONES DE GRS</t>
  </si>
  <si>
    <t>RIESGOS NATURALES Y ANTROPICOS PARA EL DESARROLLO DE LAS ACTIVIDADES DE GRS</t>
  </si>
  <si>
    <t>DESARROLLO DE LA PANDEMIA COVID 19 EN EL MANEJO DE LA MORBILIDAD Y MORTALIDAD</t>
  </si>
  <si>
    <t>CONDICIONES CLIMATICAS QUE DESFAVORECEN EN EL DESARROLLO DE ACTIVIDADES DE LOS FUNCIONARIOS DEL INSTITUTO DEPARTAMENTAL DE SALUD DE NARIÑO</t>
  </si>
  <si>
    <t>PANDEMIA COVID 19 QUE HA AFECTADO EL DESARROLLO DEL PROCESO</t>
  </si>
  <si>
    <t>CONDICIONES CLIMATICAS Y GEOGRAFICAS QUE IMPIDEN EL CUMPLIMIENTO OPORTUNO DE LAS ACCIONES DE IVC</t>
  </si>
  <si>
    <t>DESARROLLO DE LA PANDEMIA COVID 19 QUE HA AFECTADO A LAS ACCIONES DEL PROCESO Y A LOS ACTORES OBJETO DE INTERVENCIÓN EN RESPUESTA A LAS ACCIONES DE IVC</t>
  </si>
  <si>
    <t>DECLARATORIA DE EMERGENCIA SANITARIA POR COVID 19</t>
  </si>
  <si>
    <t>MEJORADA LA DISPOSICION DE ASISTENCIA TECNICA Y ARTICULACIÓN PARA PROYECTO POR PANDEMIA COVID</t>
  </si>
  <si>
    <t>MANEJO ADECUADO DEL PAPEL EN EL DESARROLLO DE LAS ACCIONES DEL PROCESO</t>
  </si>
  <si>
    <t>PROPAGACIÓN Y CONTAGIO DE  LA PANDEMIA DECLARADA POR LA OMS (COVID-19)</t>
  </si>
  <si>
    <t>6. LEGALES Y REGLAMENTARIOS:</t>
  </si>
  <si>
    <t>BAJA IMPLEMENTACION Y COORDINACIÓN DE MIPG PARA LA GESTION DE LAS ENTIDADES PUBLICAS</t>
  </si>
  <si>
    <t>CAMBIOS NORMATIVOS QUE AFECTAN A LOS ACTORES DEL SGSSS DE CARA A LA PANDEMIA</t>
  </si>
  <si>
    <t>NORMATIVIDAD QUE REGLAMENTA Y AJUSTA LA ARTICULACION INTERSECTORIAL (LEY 1438 DE 2011 Y RESOLUCIÓN NO 518 DE 2015)</t>
  </si>
  <si>
    <t>IMPLEMENTACION DE LAS POLITICAS DE PARTICIPÁCION Y SERVICIO CIUDADANO DE MIPG PARA LA GESTION DE LOS ACTORES SUJETOS DE AT</t>
  </si>
  <si>
    <t>CAMBIOS NORMATIVOS Y TECNICOS QUE AFECTAN A LOS ACTORES DEL SGSSS - DESARROLLO DE LA PANDEMIA COVID 19</t>
  </si>
  <si>
    <t>IMPLEMENTACIÓN DE MIPG PARA LA GESTIÓN DE LAS ENTIDADES PUBLICAS</t>
  </si>
  <si>
    <t>ESTRUCTURA DE ALTO NIVEL DE LAS NORMAS ISO QUE SOPORTAN LA IMPLEMENTACION DE MIPG EN EL CUMPLIMIENTO DE REQUISITOS Y DESARROLLO DE METODOLOGÌAS</t>
  </si>
  <si>
    <t>IMPLEMENTACIÓN MIPG PARA LA GESTIÓN DE LAS ENTIDADES PÚBLICAS</t>
  </si>
  <si>
    <t>NORMATIVIDAD EXPEDIDA EN EL MARCO DE LA EMERGENCIA SANITARIA, ECONÓMICA, SOCIAL Y ECOLOGICA QUE BRINDA LINEAMIENTOS PARA EL DESARROLLO DE LAS ACCIONES DE SALUD</t>
  </si>
  <si>
    <t>IMPLEMENTACION DE MIPG PARA LA GESTION DE LAS ENTIDADES PUBLICAS</t>
  </si>
  <si>
    <t>CAMBIOS NORMATIVOS QUE FAVORECEN LA EJECUCIÓN DE LAS ACCIONES DE GLSP</t>
  </si>
  <si>
    <t>IMPLEMENTACIÒN DE MIPG, PARA LA GESTIÒN Y DESARROLLO DE LAS ENTIDADES PUBLICAS</t>
  </si>
  <si>
    <t>REGLAMENTACION DE MEDIO AMBIENTE RESOLUCION 1164 SW 2002, Y NORMA NICSP</t>
  </si>
  <si>
    <t>NORMATIVIDAD EXPEDIDA EN EL MARCO  DE LA EMERGENCIA SANITARIA, ECONOMICA Y SOCIAL - COVID 19</t>
  </si>
  <si>
    <t>LEY 1955 /2019 PLAN DE DESARROLLO NACIONAL 2018-2022- LEY PUNTO FINAL</t>
  </si>
  <si>
    <t>DECLARATORIA DE EMERGENCIA SANITARIA, ECONOMINA, SOCIAL Y AMBIENTAL RESOLUCIÓN 385</t>
  </si>
  <si>
    <t>IMPLEMENTACION DE MIPG PARA LA GESTION DE LAS ENTIDADES ESTATALES</t>
  </si>
  <si>
    <t>NORMATIVIDAD EN EL MARCO DE LA EMERGENCIA COVID 19 QUE REGLAMENTA Y FACILITA LA GESTION DEL TALENTO HUMANO EN LA ENTIDAD (TRABAJO EN CASA, PROTOCOLOS DE BIOSEGURIDAD, ELEMENTOS DE PROTECCIÓN PERSONAL, SEGURIDAD Y SALUD EN EL TRABAJO)</t>
  </si>
  <si>
    <t>CAMBIOS NORMATIVOS QUE AFECTAN LA EJECUCIÓN DE LAS ACCIONES DE IVC</t>
  </si>
  <si>
    <t>NORMATIVIDAD QUE REGLAMENTA Y AJUSTA LA PARTICIPACION CIUDADANA EN EL SECTOR SALUD</t>
  </si>
  <si>
    <t>POLITICAS DEL MODELO INTEGRADO DE PLANEACION Y GESTION QUE UNIFICAN CRITERIOS ADMINISTRATIVOS</t>
  </si>
  <si>
    <t>NORMATIVIDAD EN SALUD EN PERMANENTE CAMBIO QUE DESAJUSTA CONTINUAMENTE LA GESTION EN SALUD</t>
  </si>
  <si>
    <t>CAMBIOS NORMATIVOS PARA IMPLEMENTACION DEL MIPG; GESTION DEL SISTEMA DE CONTROL INTERNO</t>
  </si>
  <si>
    <t>IDENTIFICACION DEL CONTEXTO INTERNO</t>
  </si>
  <si>
    <t>DEBILIDADES</t>
  </si>
  <si>
    <t>FORTALEZAS</t>
  </si>
  <si>
    <t>DM (1)</t>
  </si>
  <si>
    <t>Dm (2)</t>
  </si>
  <si>
    <t>Fm (3)</t>
  </si>
  <si>
    <t>FM (4)</t>
  </si>
  <si>
    <t>1. FINANCIEROS</t>
  </si>
  <si>
    <t>DEBILIDAD DE LA PLANEACION FINANCIERA EN LA ASIGNACION DE RECURSOS SUFICIENTES PARA ACCIONES DE ARTICULACION</t>
  </si>
  <si>
    <t>DEBILIDAD DE LA PLANEACION FINANCIERA EN LA ASIGNACION DE RECURSOS SUFICIENTES PARA ACCIONES DE AT</t>
  </si>
  <si>
    <t>ASIGNACION INSUFICIENTE DE RECURSOS  INTERNOS PARA LA PLANIFICACION Y DESARROLLO DEL SISTEMA DE GESTION Y MIPG</t>
  </si>
  <si>
    <t>DESARTICULACION DE LOS PROCESOS INTERNOS PARA LA PLANIFICACION FINANCIERA Y DE RECURSOS</t>
  </si>
  <si>
    <t>RECURSOS DISTRIBUIDOS  SEGÚN PROYECTOS INSTITUCIONALES DE LOS PLANES ESTRATEGICOS Y LINEAMIENTOS DE PRIORIZACION ORGANIZACIONAL</t>
  </si>
  <si>
    <t>DEBILIDAD DE LA PLANEACION EN LA ASIGNACION DE RECURSOS PARA ACCIONES DE GLSP</t>
  </si>
  <si>
    <t xml:space="preserve">DISMINUCIÓN E INSUFICIENCIA EN LA ASIGNACIÒN DE RECURSOS,  PARA LA ADQUISICIÓN DE BIENES Y SERVICIOS </t>
  </si>
  <si>
    <t>DEBILIDAD EN LA PLANEACION EN LA ASIGNACION DE RECURSOS PARA ACCIONES DE GRS</t>
  </si>
  <si>
    <t xml:space="preserve">DEBILIDAD EN LA GESTION DE RECURSOS PARA LA OPERACIÓN DEL PROCESO </t>
  </si>
  <si>
    <t>NO SE ASIGNAN LOS RECURSOS SUFICIENTES PARA LA EJECUCION DE LOS PROGRAMAS, PLANES Y PROYECTOS PROPIOS DE LA GESTION DEL TALENTO HUMANO.</t>
  </si>
  <si>
    <t>DEBILIDAD EN LA PLANEACION EN LA ASIGNACION DE RECURSOS PARA ACCIONES DE IVC</t>
  </si>
  <si>
    <t>INSUFICICENCA DE RECURSOS PARA LA GESTIÓN ADMINSITRATIVA</t>
  </si>
  <si>
    <t>PLANIFICACION DEL PRESUPUESTO DESARTICULADA DE LA PLANEACION ESTRATEGICA</t>
  </si>
  <si>
    <t xml:space="preserve">DEBILIDAD EN SEGUIMIENTO Y EJECUCION DE LA ASIGNACION PRESUPUESTAL PROGRAMADA </t>
  </si>
  <si>
    <t>ASIGNACION INSUFICIENTE DE PRESUPUESTO PARA LA FUNCIONALIDAD DE LA OFICINA DE CONTROL INTERNO</t>
  </si>
  <si>
    <t>2. PERSONAL</t>
  </si>
  <si>
    <t>LA ARTICULACION INTERSECTORIAL ESTA LIDERADA POR PERSONAL DE PLANTA DEL IDSN QUE LE DA CONTINUIDAD AL PROCESO</t>
  </si>
  <si>
    <t>DEBILIDAD EN LOS PROCESOS DE FORMACION Y GESTION DEL CONOCIMIENTO EN EL TALENTO HUMANO DEL IDSN PARA EL MEJORAMIENTO DE LA ARTICULACION INTERSECTORIAL</t>
  </si>
  <si>
    <t xml:space="preserve">DESGASTE ADMINISTRATIVO EN LA VINCULACIÓN DEL TALENTO HUMANO DADO LAS VIGENCIAS DE LAS CONTRATACIONES ESTAN POR DEBAJO DE LAS PLANIFICADAS </t>
  </si>
  <si>
    <t>LAS ACCIONES DE AT ESTAN LIDERADAS POR PERSONAL DE PLANTA DEL IDSN QUE LE DA CONTINUIDAD AL PROCESO</t>
  </si>
  <si>
    <t>DEBILIDAD EN LOS MECANISMOS DE SOCIALIZACION EN LAS NUEVAS METODOLOGIAS Y FORTALECIMIENTO DE CAPACIDADES DEL TALENTO HUMANO DEL IDSN PARA EL MEJORAMIENTO DE LAS ACCIONES DE AT</t>
  </si>
  <si>
    <t>DEBILIDAD EN LA CONTINUIDAD DE LA VINCULACION DE PERSONAL DE APOYO AL PROCESO</t>
  </si>
  <si>
    <t>SOBRECARGA LABORAL POR PANDEMIA COVID 19</t>
  </si>
  <si>
    <t xml:space="preserve">FALENCIAS EN LA TOMA DE CONCIENCIA Y/O DECISIONES SOBRE LA IMPLEMENTACION Y OPERACIÓN DEL MIPG POR PARTE DEL PERSONAL EN CUMPLIMIENTO DE SUS FUNCIONES Y COMPETENCIAS </t>
  </si>
  <si>
    <t xml:space="preserve">CAMBIO DE GRAN NUMERO DEL TALENTO HUMANO DEL IDSN, QUE HA AFECTADO EL DESARROLLO NORMAL DE LOS PROCESOS O PROCEDIMIENTOS  </t>
  </si>
  <si>
    <t>AFECTACION DEL TALENOT HUMANO DEL IDSN EN LA EJECUCIÓN DE SUS ACTIVIDADES, EN EL DESARROLLO DE LA PANDEMIA</t>
  </si>
  <si>
    <t>VINCULACION DE PERSONAL DE APOYO APRA EL DESARROLLO DE ACTIVIDADES</t>
  </si>
  <si>
    <t>LAS ACCIONES DE  GLSP ESTAN LIDERADAS POR PERSONAL DE PLANTA DEL IDSN QUE LE DA CONTINUIDAD AL PROCESO</t>
  </si>
  <si>
    <t>FORTALECIMIENTO DE CAPACIDADES DEL TALENTO HUMANO DEL GLSP PARA EL MEJORAMIENTO DE LAS ACCIONES</t>
  </si>
  <si>
    <t xml:space="preserve">INCUMPLIMIENTO DE REQUISITOS DEL SG-SST Y PROTOCOLOS DE BIOSEGURIDAD QUE AFECTAN AL TALENTO HUMANO QUE DESARROLLA ACCIONES DE GLSP </t>
  </si>
  <si>
    <t xml:space="preserve">TALENTO HUMANO INSUFICIENTE PARA EL DESARROLLO DE ACTIVIDADES DEL LSP - ATENCIÓN DE LA PANDEMIA  </t>
  </si>
  <si>
    <t xml:space="preserve">ROTACIÓN DE PERSONAL Y EMPALME DE LAS FUNCIONES A LA ENTREGA DE LOS CARGOS </t>
  </si>
  <si>
    <t>INCUMPLIMIENTO DE ACTIVIDADES POR PARTE DEL PERSONAL PARA EL DESARROLLO DE LAS TAREAS ASIGNADAS Y/O FALTA DE PERSONAL</t>
  </si>
  <si>
    <t>LAS ACCIONES ESTAN LIDERADAS POR PERSONAL DE PLANTA DEL IDSN QUE LE DA CONTINUIDAD AL PROCESO</t>
  </si>
  <si>
    <t xml:space="preserve">DEBILIDAD EN LOS PROCESOS DE FORTALECIMIENTO DE CAPACIDADES DEL TALENTO HUMANO E INSENTIVOS PARA EL MEJORAMIENTO DE LAS ACTIVIDADES DEL PROCESO. </t>
  </si>
  <si>
    <t>INCUMPLIMIENTO DEL PLAN ESTRATEGICO DEL SG-SST QUE AFECTA AL TALENTO HUMANO QUE DESARROLLA ACCIONES DE GRS</t>
  </si>
  <si>
    <t>EL TALENTO HUMANO DEL INSTITUTO DEPARTAMENTAL DE SALUD DE NARIÑO ES COMPETENTE E IDONEO PARA LA EJECUCION DE FUNCIONES.</t>
  </si>
  <si>
    <t>SOBRECARGA LABORAL DEL TALENTO HUMANO DEL INSTITUTO DEPARTAMENTAL DE SALUD DE NARIÑO - DESARROLLO DE LA PANDEMIA COVID 19</t>
  </si>
  <si>
    <t>INSUFICIENCIA Y ROTACION PERMANENTE DEL PERSONAL DE APOYO (CONTRATOS)</t>
  </si>
  <si>
    <t>FALTA DE APOYO DEL PERSONAL DEL SISTEMA DE GESTION DE LA CALIDAD EN EL MANTENIMIENTO DEL SISTEMA E IMPLEMENTACION DEL MIPG.</t>
  </si>
  <si>
    <t>LAS ACCIONES DE IVC ESTAN LIDERADAS POR PERSONAL DE PLANTA DEL IDSN QUE LE DA CONTINUIDAD AL PROCESO</t>
  </si>
  <si>
    <t>DEBILIDAD EN LOS PROCESOS DE FORTALECIMIENTO DE CAPACIDADES DEL TALENTO HUMANO DEL IDSN PARA EL MEJORAMIENTO DE LAS ACCIONES DE IVC</t>
  </si>
  <si>
    <t>CUMPLIMIENTO OPORTUNO DE REQUISITOS DEL SG-SST Y PROTOCOLOS DE BIOSEGURIDAD QUE AFECTAN AL TALENTO HUMANO QUE DESARROLLA ACCIONES DE IVC - PANDEMIA COVID 19</t>
  </si>
  <si>
    <t>SUFICIENCIA DE PERSONAL IDONEO PARA EL DESARROLLO DE LAS ACTIVIDADES DEL PROCESO</t>
  </si>
  <si>
    <t>INASISTENCIA O DIFICULTAD PARA ESPACIOS DE CAPACITACIÒN DEL PROCESO DE GESTIÒN JURIDICA</t>
  </si>
  <si>
    <t>VINCULACION DE PERSONAL IDONEO Y SUFICIENTE AL PROCESO, PARA EL DESARROLLO DE ACTIVIDADES</t>
  </si>
  <si>
    <t>VINCULACION INOPORTUNA DEL PERSONAL PARA APOYO DE ACTIVIDADES DEL PROCESO</t>
  </si>
  <si>
    <t>INEXISTENCIA DE PERSONAL DE PLANTA PARA DAR CONTINUIDAD A LA GESTIÓN  DE LA OFICINA DE CONTROL INTERNO</t>
  </si>
  <si>
    <t>3. PROCESOS</t>
  </si>
  <si>
    <t>DEBIL ARTICULACION INSTRAINSTITUCIONAL</t>
  </si>
  <si>
    <t>EL DESARROLLO DE LA ARTICULACION INTERSECTORIAL SE EVIDENCIA SOLO DESDE LA SUBDIRECCION DE SALUD PUBLICA</t>
  </si>
  <si>
    <t>DEBIL ARTICULACION INSTRAINSTITUCIONAL PARA LA PLANEACION Y EJECUCIÓN DE AT</t>
  </si>
  <si>
    <t>EL DESARROLLO DE LA ASISTENCIA TECNICA SE EVIDENCIA SOLO DESDE LA SUBDIRECCION DE SALUD PUBLICA Y PLANEACIÓN</t>
  </si>
  <si>
    <t>ELEMENTOS DE MEDICION Y CONTROL DE LOS PROCESOS QUE REQUIEREN ACTUALIZACION POR CAMBIO EN PTS NORMATIVIDAD Y REQUISITOS APLICABLES</t>
  </si>
  <si>
    <t>DEFINICION DE PROCESOS Y PROCEDIMIENTOS (ACCIONES DOCUMENTADAS) QUE HAN FUNDAMENTADO EL SGC Y SU CERTIFICACION ALINEADOS CON MIPG</t>
  </si>
  <si>
    <t>DEBILIDAD EN LA EJECUCIÓN Y SEGUIMIENTO DE LOS ESPACIOS DE ARTICULACIÓN DE COMPETENCIA DEL IDSN</t>
  </si>
  <si>
    <t xml:space="preserve">DEFINICION DE PROCESOS Y PROCEDIMIENTOS QUE HAN FUNDAMENTADO EL SGC Y SU CERTIFICACION </t>
  </si>
  <si>
    <t>DESARROLLO D ACTIVIDADES CONTINGENCIALES EN PANDEMIA QUE HA AFECTADO LA PLANIFICACION Y DESARROLLO DE ACTIVIDADES DE LOS PROCESOS</t>
  </si>
  <si>
    <t>DEBIL ARTICULACION INTRAINSTITUCIONAL CON OTRAS DEPENDENCIAS DEL IDSN</t>
  </si>
  <si>
    <t>DEBILIDAD EN LA GESTIÓN DE LOS PROCESOS DE APOYO PARA EL CUMPLIMIENTO OPORTUNO DE LAS ACCIONES DE GLSP ( CONTRATACION-CORRESPONDENCIA-SG SST-LOGISTICA)</t>
  </si>
  <si>
    <t>FALLAS EN EL PROCEDIMIENTO DE MANTENIMIENTO PREVENTIVO Y CORRECTIVO DE INFRAESTRUCTURA (RED ELECTRICA - RED HIDRAULICA-PLANTA FISICA) Y ELEMENTOS DE TRABAJO.</t>
  </si>
  <si>
    <t>INADECUADA FORMULACIÓN PRECONTRACTUAL DE LAS DIFERENTES ADQUISICIONES DE BIENES Y SERVICIOS  IDSN</t>
  </si>
  <si>
    <t>INADECUADA FORMULACION DE LAS NECESIDADES DE BIENES Y SERVICIOS</t>
  </si>
  <si>
    <t>MEJORAMIENTO DE LA ARTICULACION INTRAINSTITUCIONAL</t>
  </si>
  <si>
    <t>DEBILIDAD EN LA GESTIÓN DE LOS PROCESOS DE APOYO PARA EL CUMPLIMIENTO OPORTUNO DE LAS ACCIONES DE GRS</t>
  </si>
  <si>
    <t xml:space="preserve">DEFINICION DE  PROCEDIMIENTOS ESTRUCTURADOS BAJO LA METODOLOGIA PHVA </t>
  </si>
  <si>
    <t>DEBIL ARTICULACION INTRAINSTITUCIONAL</t>
  </si>
  <si>
    <t>DEBILIDAD EN LA GESTIÓN DE LOS PROCESOS DE APOYO PARA EL CUMPLIMINETO OPORTUNO DE LAS ACCIONES DE IVC</t>
  </si>
  <si>
    <t>PROCESOS INSTITUCIONALES QUE APOYAN LA GESTIÓN JURIDICA</t>
  </si>
  <si>
    <t>GESTIONES CONTRACTUALES CON DEFICIENCIA EN SU PLANTEAMIENTO Y EJECUCION</t>
  </si>
  <si>
    <t>POLITICAS DE MIPG QUE ALINEAN LA GESTION DEL PROCESO</t>
  </si>
  <si>
    <t>ACTIVIDADES DEL PROCESO INCREMENTADAS POR FINALIZACION DE CUATRIENIO</t>
  </si>
  <si>
    <t xml:space="preserve"> INSUFICIENTES ELEMENTOS DE MEDICION Y CONTROL EN EL PROCESO DE GESTIÓN Y CONTROL INTERNO</t>
  </si>
  <si>
    <t>4. TECNOLOGÍA</t>
  </si>
  <si>
    <t>ESTRUCTURA TECNOLOGICA DEFICIENTE PARA LA GESTION DE INFORMACION DEL PROCESO</t>
  </si>
  <si>
    <t>DESARROLLO DE APLICATIVOS TECNOLOGICOS PARA EL SOPORTE DE LAS ASISTENCIAS TECNICAS BRINDADAS</t>
  </si>
  <si>
    <t>INEXISTENCIA DE HERRAMIENTAS E INFRAESTRUCTURA TECNOLOGICA PARA LA EJECUCIÓN DE LAS ACCIONES DE AT</t>
  </si>
  <si>
    <t>CORREO INSTITUCIONAL PARA ACCIONES DE AT</t>
  </si>
  <si>
    <t>HERRAMIENTA TECNOLOGICA EN DESARROLLO QUE PERMITE LA GESTION DE INFORMACION OPORTUNA DE LOS PROCESOS POR PARTE DE LOS RESPONSABLES</t>
  </si>
  <si>
    <t>RESPALDO TECNOLOGICO PARA LA CONTROL Y COPIA DE LA INFORMACION DEL SISTEMA DE GESTION DE LA ENTIDAD</t>
  </si>
  <si>
    <t>INSUFICIENCIA U OBSOLENCIA DE LA INFRAESTRUCTURA Y SERVICIOS TECNOLÓGICOS DEL IDSN PARA EL DESARROLLO DE ACTIVIDADES Y PROCEDIMIENTOS</t>
  </si>
  <si>
    <t>CORREO INSTITUCIONAL COMO SOPORTE PARA LA EJECUCION DE ACTIVIDADES DE LOS PORCESOS</t>
  </si>
  <si>
    <t>ESTRUCTURA TECNOLOGICA DEFICIENTE PARA LA GESTION DE INFORMACION DEL PROCESO (EQUIPOS Y CONECTIVIDAD)</t>
  </si>
  <si>
    <t>DEBILIDAD EN EL SOPORTE DE SOFTWARE PARA LA GESTION  Y TRANSMISION DE INFORMACIÒN A CARGO DEL PROCESO( CORRESPONDENCIA - PROGRAMAS Y LICENCIAS- BLOQUEO POR VACUNA Y PERMISOS DE USUARIO INSTITUCIONAL)</t>
  </si>
  <si>
    <t>EQUIPOS DE ANALISIS INSUFICIENTES Y/O OBSOLETOS PARA EL DESARROLLO ADECUADO Y SEGURO DE LAS ACTIVIDADES DEL PROCESO. (SOFTWARE Y HARDWARE)</t>
  </si>
  <si>
    <t xml:space="preserve">SE CUENTA CON UN SISTEMA DE INFORMACIÒN ADECUADO QUE CUMPLE CON LA MAYORIA DE NECESIDADES DE LA INSTITUCIÒN </t>
  </si>
  <si>
    <t xml:space="preserve">CORREO INTITUCIONAL QUE PERMITE LA OPERACIÒN  DE LAS COMUNICACIONES E INTERACCION DE AREAS FUNCIONALES </t>
  </si>
  <si>
    <t>LIMITADA DISPONIBILIDAD DE RECURSOS TECNOLOGICOS (RENOVAR, ACTUALIZAR)</t>
  </si>
  <si>
    <t>INFRAESTRUCTURA TECNOLOGICA, SOFTWARE Y RED  DEFICIENTE PARA LA GESTION Y SEGURIDAD DE LA INFORMACION DEL PROCESO</t>
  </si>
  <si>
    <t>INSUFICICENTE MANTENIMIENTO PREVENTIVO Y CORRECTIVO DE LA INFRAESTRUCTURA TECNOLOGICA DEL PROCESO</t>
  </si>
  <si>
    <t>PLATAFORMAS TECNOLOGICAS Y APLICATIVOS QUE SOPORTAN EL DESARROLLO DE LOS PROCEDIMIENTOS</t>
  </si>
  <si>
    <t>ESTRUCTURA Y RECURSOS TECNOLOGICOS DEFICIENTE E INSUFICIENTES PARA LA GESTION DE INFORMACION DEL PROCESO</t>
  </si>
  <si>
    <t>HERRAMIENTAS TECNOLOGICAS QUE PRESENTAN DEFICIENCIAS PARA EL DESARROLLO DE LAS ACTIVIDADES</t>
  </si>
  <si>
    <t>AREA FUNCIONAL UNIFICADA PARA EL DESARROLLO DE LA POLITICAS Y ACTIVIDADES EN MATERIA DE TICS</t>
  </si>
  <si>
    <t>RECURSOS TECNOLOGICOS Y DE INFORMACION FORTALECIDOS PARA LA OPERACIÓN DEL IDSN</t>
  </si>
  <si>
    <t>SISTEMAS DE INFORMACION DISPERSOS Y CON FALLAS EN FUNCIONAMIENTO</t>
  </si>
  <si>
    <t>5. ESTRATÉGICOS</t>
  </si>
  <si>
    <t>DEBILIDAD EN LA APROPIACION DE CONOCIMIENTOS E IMPLEMENTACION DE LAS POLITICAS APLICABLES PARA LA ARTICULACION SEGÚN MIPG</t>
  </si>
  <si>
    <t xml:space="preserve">DEBILIDAD EN LINEAMIENTOS DE ALTA DIRECCION PARA PLANEAR Y ESTABLECER ESTRATEGIAS DE RELACIONAMIENTO Y ARMONIZACIÓN DEL PROCESO PARA CUMPLIMIENTO DE OBJETIVOS DE ARTICULACION </t>
  </si>
  <si>
    <t>DEBILIDAD EN LA APROPIACION DE CONOCIMIENTOS E IMPLEMENTACION DE LAS POLITICAS APLICABLES PARA LAS ACCIONES DE AT SEGÚN MIPG</t>
  </si>
  <si>
    <t>LINEAMIENTO DE ALTA DIRECCION PARA ARMONIZAR ACTIVIDADES DEL PROCESO FRENTE A CUMPLIMIENTO DE OBJETIVOS DE AT</t>
  </si>
  <si>
    <t>ADOPCION DE LAS POLITICAS, HERRAMIENTAS  Y REQUISITOS DEL MIPG  EN LA PLANEACION INSTITUCIONAL</t>
  </si>
  <si>
    <t>DEBILIDAD EN LA GESTION DE RIESGOS EN LOS PROCESOS DE LA ENTIDAD</t>
  </si>
  <si>
    <t xml:space="preserve">DEBILIDAD EN LA IMPLEMENTACION DE LOS DIFERENTES SISTEMAS DE GESTION OPERATIVOS DE LA ENTIDAD CON CUMPLIMIENTO A LOS REQUISITOS DEL SGC Y MIPG </t>
  </si>
  <si>
    <t>DESACIERTOS EN LA PLANEACIÓN ESTRATEGICA, EJECUCION Y SEGUIMIENTO DE ACTIVIDADES FRENTE AL LOGRO DE LOS OBJETIVOS INSTITUCIONALES Y GESTIÓN DE RECURSOS</t>
  </si>
  <si>
    <t>REDISEÑO Y MODERNIZACION INSTITUCIONAL PARA EL DESARROLLO  DE NUEVAS COMPETENCIAS Y FUNCIONES ASIGNADAS A LA AUTORIDAD SANITARIA CON ALINEACION DE LAS FUNCIONES DEL TH.</t>
  </si>
  <si>
    <t>IMPLEMENTACION DE LAS POLITICAS  Y REQUISITOS DEL MIPG EN LA PLANEACION ESTRATEGICA DE LA ENTIDAD PARA LA VIGENCIA</t>
  </si>
  <si>
    <t>DEBILIDAD EN LA GESTION DE RIESGOS Y OPORTUNIADDES DE MEJORA EN LA ENTIDAD</t>
  </si>
  <si>
    <t>DEBILIDAD EN LA APROPIACION DE CONOCIMIENTOS E IMPLEMENTACION DE LAS POLITICAS APLICABLES PARA EL PROCESO DE MIPG</t>
  </si>
  <si>
    <t>LINEAMIENTO DE ALTA DIRECCION PARA AGILIZACION Y APROBACION DE TRAMITES ADMINISTRATIVOS</t>
  </si>
  <si>
    <t>APOYO DE LA DIRECCION PARA EL FORTALECIMIENTO DEL SISTEMA DE GESTION DEL LABORATORIO DE SALUD PUBLICA.</t>
  </si>
  <si>
    <t xml:space="preserve">IMPLEMENTACION DE MIPG Y SUS POLITICAS </t>
  </si>
  <si>
    <t>CUMPLIMIENTO DEL PLAN DE ADQUISICION ANUAL DE LA INSTITUCIÒN.</t>
  </si>
  <si>
    <t>DEBILIDAD EN LA APROPIACION DE CONOCIMIENTOS E IMPLEMENTACION DE LAS POLITICAS APLICABLES PARA EL PROCESO DE SGR SEGÚN MIPG</t>
  </si>
  <si>
    <t>DEBIL ARMONIZACION ENTRE LOS RECURSOS ASIGNADOS FRENTE A LAS ACTIVIDADES PLANEADAS Y EJECUTADAS EN EL PROCESO</t>
  </si>
  <si>
    <t>APROPIACION DE CONOCIMIENTOS E IMPLEMENTACION DE LAS POLITICAS DE LA GESTION DEL TALENTO HUMANO EN CUANTO A MIPG</t>
  </si>
  <si>
    <t>AUTODIAGNOSTICO DE TALENTO HUMANO TERMINADO QUE PERMITE LA FORMULACION DE PLANES DE MEJORA</t>
  </si>
  <si>
    <t>DEBILIDAD EN LA APROPIACION DE CONOCIMIENTOS E IMPLEMENTACION DE LAS POLITICAS APLICABLES PARA EL PROCESO DE IVC SEGÚN MIPG</t>
  </si>
  <si>
    <t>LINEAMIENTO DE ALTA DIRECCION PARA ARMONIZAR ACTIVIDADES DEL PROCESO FRENTE A CUMPLIMIENTO DE OBJETIVOS DE IVC</t>
  </si>
  <si>
    <t>LINEAMIENTOS ORGANIZACIONALES CLAROS PARA LA GESTIÒN DE LAS ACTIVIDADES DEL PROCESO</t>
  </si>
  <si>
    <t>GRUPOS INTERNOS DE TRABAJO PARA LA EJECUCIÓN DEL PROCESO DE GESTIÓN JURÍDICA</t>
  </si>
  <si>
    <t xml:space="preserve">PLATAFORMA ESTRATEGICA Y ELEMENTOS DE LOS PROCESOS ALINEADOS A MIPG </t>
  </si>
  <si>
    <t xml:space="preserve">DEBILIDAD EN LOS LINEAMIENTOS PARA LA ASIGNACIÓN DE RESPONSABILIDADES FRENTE A LA EJECUCION DE PROYECTOS CONSIDERANDO CRITERIOS OPERATIVOS Y TÉCNICOS </t>
  </si>
  <si>
    <t>IDENTIFICACION DE PARTES INTERESADAS Y NECESIDADES PERTINENTES PARA EL PROCESO</t>
  </si>
  <si>
    <t>EL MODELO DE OPERACIÓN DEL IDSN FORTALECE LA ARTICULACIÓN Y GESTIÓN DEL SISTEMA DE CONTROL INTERNO</t>
  </si>
  <si>
    <t>6. COMUNICACIÓN INTERNA</t>
  </si>
  <si>
    <t xml:space="preserve">ESTABLECER UNA ESTRATEGIA PARA COMUNICACIÓN INTRAINSTITUCIONAL </t>
  </si>
  <si>
    <t>DEBILIDAD EN LA DEFINICION E IMPLEMENTACION DE LOS CANALES Y MECANISMOS DE COMUNICACIÓN INTERNA</t>
  </si>
  <si>
    <t>DEBILIDAD EN LA ARTICULACION INTRAINSTITUCIONAL Y CANALES DE COMUNICACIÓN PARA GESTIONARLA</t>
  </si>
  <si>
    <t>CORREO INSTITUCIONAL QUE APOYA LA OPERACIÓN DE LAS COMUNICACIONES E INTERACCION ENTRE AREAS FUNCIONALES</t>
  </si>
  <si>
    <t>INCUMPLIMIENTO DE MECANISMOS DISPUESTOS PARA LA COMUNICACIÓN INTERNA POR PANDEMIA COVID 19</t>
  </si>
  <si>
    <t>COMUNICACION INSTITUCIONAL Y CANALES DE COMUNICACIÓN PARA GESTIÓN DEL PROCESO</t>
  </si>
  <si>
    <t>CORREO INSTITUCIONAL QUE PERMITE LA OPERACIÓN DE LAS COMUNICACIONES ENTRE AREAS FUNCIONALES</t>
  </si>
  <si>
    <t>ESPACIOS DE ARTICULACIÒN INTERNA ADECUADOS PARA EL DESARROLLO DE LAS ACTIVIDADES DEL PROCESO</t>
  </si>
  <si>
    <t>ESTRUCTURA DE COMUNICACIÓN ESTABLECIDA CON RESPONSABILIDAD Y AUTORIDAD PARA EMISION DE INFORMACION</t>
  </si>
  <si>
    <t xml:space="preserve">ESPACIOS Y MECANISMOS DE COMUNICACIÓN DESARTICULADOS </t>
  </si>
  <si>
    <t>COMUNICACIÓN DIRECTA EN LOS EQUIPOS DE TRABAJO</t>
  </si>
  <si>
    <t>DEBILIDAD EN EL SUMINISTRO OPORTUNO Y SUFCIENTE DE LA INFORMACIÓN</t>
  </si>
  <si>
    <t>IDENTIFICACION DEL CONTEXTO DEL PROCESO</t>
  </si>
  <si>
    <t>1. DISEÑO DEL PROCESO</t>
  </si>
  <si>
    <t>PROCESO DEBIDAMENTE CARACTERIZADO CON IDENTIFICACION DE LOS ELEMENTOS QUE LO COMPONEN</t>
  </si>
  <si>
    <t>PROCESO DEBIDAMENTE CARACTERIZADO CON IDENTIFICACION DE LOS ELEMENTOS QUE LO COMPONEN Y ADAPTADO EN EL MARCO DEL DESARROLLO DE LA PANDEMIA COVID 19</t>
  </si>
  <si>
    <t>PROCESO DEBIDAMENTE CARACTERIZADO CON IDENTIFICACIÓN DE LOS ELEMENTOS QUE LO COMPONEN</t>
  </si>
  <si>
    <t>DEBIL CAPACIDAD DE RESPUESTA DEL PROCESO PARA ATENDER LA DEMANDA DE ACCIONES DE SUS PARTES INTERESADAS</t>
  </si>
  <si>
    <t>EL PROCESO DEBIDAMENTE CARACTERIZADO CON IDENTIFICACIÒN DE LOS ELEMENTOS QUE LO COMPONEN</t>
  </si>
  <si>
    <t>AJUSTAR EL PROCESO Y LOS PROCEDIMEINTOS A LA NORMATIVIDAD Y OPERATIVIDAD VIGENTE</t>
  </si>
  <si>
    <t>DEBILIDAD EN EL SUMINISTRO OPORTUNO DEL MATERIAL PRE IMPRESO COMO SOPORTE PARA LA GESTIÓN DOCUMENTAL DEL PROCESO</t>
  </si>
  <si>
    <t xml:space="preserve">EL DISEÑO ES ADECUADO PARA LA OPERACIÒN DEL PROCESO </t>
  </si>
  <si>
    <t>ESTRUCTURA DE FUNCIONES NO ALINEADAS CON EL PROCESO Y EL AREA FUNCIONAL</t>
  </si>
  <si>
    <t>2. INTERACCIONES CON OTROS PROCESOS</t>
  </si>
  <si>
    <t>RETROALIMENTACION DE LOS RESULTADOS DEL PROCESO DE ARTICULACION CON LOS DEMAS PROCESOS MISIONALES</t>
  </si>
  <si>
    <t>RETROALIMENTACION DE LOS RESULTADOS DEL PROCESO DE AT CON LOS DEMAS PROCESOS MISIONALES</t>
  </si>
  <si>
    <t>DEBILIDAD EN LA RETROALIMENTACIÓN E INTERACCION DE LOS LIDERES DE LOS OTROS PROCESOS EN CUANTO AL DESEMPEÑO DE LOS MISMOS Y ACCIONES ARTICULADAS EN EL SGC</t>
  </si>
  <si>
    <t>DEBILIDAD EN LA RETROALIMENTACIÓN DE LOS LIDERES  A LOS DEMAS PROCESOS EN CUANTO AL DESEMPEÑO DE LOS MISMOS.</t>
  </si>
  <si>
    <t>RETROALIMENTACION DE LOS RESULTADOS DEL PROCESO DE GLSP CON LOS DEMAS PROCESOS MISIONALES</t>
  </si>
  <si>
    <t>DEBILIDAD EN LA RETROALIMENTACIÒN E INTERACCION DE LOS LIDERES DE LOS OTROS PROCESOS PARA EJECUCIÓN DE LAS ACTIVIDADES</t>
  </si>
  <si>
    <t>RETROALIMENTACION DE LOS RESULTADOS DEL PROCESO DE GRS CON LOS DEMAS PROCESOS MISIONALES</t>
  </si>
  <si>
    <t>INOPORTUNIDAD EN LA ENTREGA DE LA INFORMACION DE LAS DEPENDENCIAS AL PROCESO DE GESTION DE TALENTO HUMANO.</t>
  </si>
  <si>
    <t>RETROALIMENTACION DE LOS RESULTADOS DEL PROCESO DE IVC CON LOS DEMAS PROCESOS MISIONALES</t>
  </si>
  <si>
    <t>INOPORTUNIDAD EN EL SUMINISTRO DE INSUMOS DE INFORMACIÒN PARA LA GESTIÒN DEL PROCESO</t>
  </si>
  <si>
    <t>FUNCIONES ASUMIDAS QUE NO CORRESPONDEN AL PROCESO EN SU TOTALIDAD</t>
  </si>
  <si>
    <t>POCA  RETROALIMENTACIÓN E INTERACCION DE LOS LIDERES DE  LOS DIFERENTES   PROCESOS EN CUANTO A LOS REQUERIMIENTOS   DEL  SISTEMA DE CONTROL INTERNO</t>
  </si>
  <si>
    <t>3. TRANSVERSALIDAD</t>
  </si>
  <si>
    <t xml:space="preserve">NO SE EVIDENCIA CUMPLIMIENTO DE REQUISTOS DE ARTICULACION POR PARTE DE ALGUNAS DEPENDENCIAS </t>
  </si>
  <si>
    <t>NO SE EVIDENCIA CUMPLIMIENTO DE REQUISTOS DE AT POR LA TOTALIDAD DE LOS RESPONSABLES</t>
  </si>
  <si>
    <t>EL PROCESO BRINDA HERRAMIENTAS  PARA LA MEDICIÒN Y CONTROL DE LOS DEMAS PROCESOS INSTITUCIONALES</t>
  </si>
  <si>
    <t>EL PROCESO BRINDA LAS DIRECTRICES PARA EL DESARROLLO DE LOS DEMAS PROCESOS INSTITUCIONALES</t>
  </si>
  <si>
    <t>INTEGRACIÓN DE LA INFORMACION PARA LA EJECUCION DE ACCIONES DE GLSP</t>
  </si>
  <si>
    <t>FLUJO DE LOS PROCEDIMIENTOS PARA LA ASIGNACIÓN DE RECURSOS PARA EL DESARROLLO DE DE LAS ACTIVIDADES</t>
  </si>
  <si>
    <t>INTEGRACIÓN DE LA INFORMACION PARA LA EJECUCION DE ACCIONES DE GRS</t>
  </si>
  <si>
    <t>EL PROCESO DE GESTION DEL TALENTO HUMANO BRINDA APOYO A TODA LA ENTIDAD GARANTIZANDO LA OPERACIÓN DE LOS DIFERENTES PROGRAMAS, PLANES Y PROYECTOS</t>
  </si>
  <si>
    <t>INTEGRACIÓN DE LA INFORMACION PARA LA EJECUCION DE ACCIONES DE IVC</t>
  </si>
  <si>
    <t>SOPORTE ADECUADO POR PARTE DEL PROCESO PARA LA OPERACIÒN DE LA ORGANIZACIÒN</t>
  </si>
  <si>
    <t>ACCIONES DESARROLLADAS EN APOYO A LA GESTION DE LOS PROCESOS MISIONALES Y LAS POLITICAS EN SALUD</t>
  </si>
  <si>
    <t>EL PROCESO BRINDA HERRAMIENTAS  PARA LA EVALUACIÓN Y SEGUIMIENTO EN EL CONTROL INTERNOS DE LOS DEMAS PROCESOS INSTITUCIONALES</t>
  </si>
  <si>
    <t>4. PROCEDIMIENTOS ASOCIADOS</t>
  </si>
  <si>
    <t>PROCEDIMIENTOS IDENTIFICADOS, QUE CUMPLEN CON LOS LINEAMIENTOS Y REQUISITOS DE LAS ACTIVIDADES ASOCIADAS AL PROCESO.</t>
  </si>
  <si>
    <t>PROCEDIMIENTOS IDENTIFICADOS, QUE CUMPLEN CON LOS LINEAMIENTOS Y REQUISTOS DE LAS ACTIVIDADES ASOCIADAS AL PROCESO</t>
  </si>
  <si>
    <t>DIFICULTAD EN LA IDENTIFICACIÓN DE LOS REQUISITOS APLICABLES DE PARTICIPACIÓN CIUDADANA, RENDICIÓN DE CUENTAS Y TRÁMITES</t>
  </si>
  <si>
    <t>INADECUADA APLICACIÓN DE LA NORMATIVIDAD VIGENTE, MANUAL DE CONTRATACIÓN Y PROCEDIMIENTOS ASOCIADOS</t>
  </si>
  <si>
    <t>PROCEDIMIENTOS IDENTIIFICADOS,  QUE NO CUMPLEN TOTALMENTE CON LOS LINEAMIENTO Y REQUISITOS  DE LAS ACTIVIDADES ASOCIADAS AL PROCESO</t>
  </si>
  <si>
    <t>SOCIALIZACION DE LOS PROCEDIMIENTOS QUE INTERVIENEN EN EL DESARROLLO DEL PROCESO</t>
  </si>
  <si>
    <t>PROCEDIMIENTOS IDENTIFICADOS, QUE REQUIEREN MODIFICACION PARA SU OPERATIVIDAD</t>
  </si>
  <si>
    <t xml:space="preserve">NECESIDAD DE DESARROLLO DE AMBIENTES VIRTUALES PARA ALGUNAS ACCIONES O PROCEDIMIENTOS DE IVC </t>
  </si>
  <si>
    <t>PROCEDIMEINTOS AJUSTADOS A LAS NECESIDADES Y OPERACIÒN DEL PROCESO</t>
  </si>
  <si>
    <t>REQUERIMIENTOS DE LAS POLITICAS DE MIPG ASOCIADAS AL AREA QUE SE DEBEN INTEGRAR A LA OPERACIÓN DEL PROCESO</t>
  </si>
  <si>
    <t>5. RESPONSABLES DEL PROCESO</t>
  </si>
  <si>
    <t>FALTA DE INTEGRACION DE LOS RESPONSABLES FRENTE AL PROCESO</t>
  </si>
  <si>
    <t>RESPONSABLES  DEL PROCESO DESIGNADOS Y EN PROCESO DE ACTUALIZACION DEL MISMO</t>
  </si>
  <si>
    <t>RESPONSABLES DEL PROCESO RECIENTEMENTE DESIGNADOS CON CONOCIMIENTO DEL MISMO</t>
  </si>
  <si>
    <t>INTEGRACION DE LOS RESPONSABLES FRENTE AL PROCESO DE GLSP</t>
  </si>
  <si>
    <t>RESPONSABLE DEL PROCESO DESIGNADOS Y CON CONOCIMIENTO DEL MISMO</t>
  </si>
  <si>
    <t>INTEGRACION DE LOS RESPONSABLES FRENTE AL PROCESO DE GRS</t>
  </si>
  <si>
    <t>RESPONSABLES DEL PROCESO DESIGNADOS Y CON CONOCIMIENTO DEL MISMO</t>
  </si>
  <si>
    <t>INTEGRACION DE LOS RESPONSABLES FRENTE AL PROCESO DE IVC</t>
  </si>
  <si>
    <t>TALENTO HUMANO IDENEO Y SUFICIENTE PARA LA OPERACIÒN DEL PROCESO</t>
  </si>
  <si>
    <t>FUNCIONARIOS IDONEOS Y COMPROMETIDOS CON LAS ACTIVIDADES DEL PROCESO</t>
  </si>
  <si>
    <t xml:space="preserve">EL RESPONSABLE DEL PROCESO EN MENCION POSEE PLENO CONOCIMIENTO DEL MISMO </t>
  </si>
  <si>
    <t>6. COMUNICACIÓN ENTRE LOS PROCESOS</t>
  </si>
  <si>
    <t>DEBILIDAD EN LA COMUNICACIÓN TRANSVERSAL CON LOS DEMAS LIDERES PARA LA OPERACIÓN DEL PROCESO.</t>
  </si>
  <si>
    <t>COMUNICACIÓN TRANSVERSAL CON LOS LIDERES PARA LA OPERACIÓN DE LOS DEMAS PROCESOS</t>
  </si>
  <si>
    <t>COMUNICACIÓN TRASVERSAL CON LOS LIDERES PARA LA OPERACIÓN DE LOS DEMAS PROCESOS</t>
  </si>
  <si>
    <t>DEBILIDAD EN LA INTEGRACION CON LOS DEMAS LIDERES DE GLSP (TUMACO) PARA LA OPERACIÓN DEL PROCESO</t>
  </si>
  <si>
    <t>COMUNICACIÒN TRANSVERSAL CON LOS LIDERES PARA LA OPERACIÒN DE LOS DEMAS PROCESOS</t>
  </si>
  <si>
    <t xml:space="preserve"> COMUNICACIÓN TRANSVERSAL CON LOS DEMAS LIDERES DE PROCESOS PARA LA OPERACIÓN DE RED DE SERVICIOS</t>
  </si>
  <si>
    <t>COMUNICACIÓN TRANSVERSAL CON LOS DEMAS LIDERES PARA LA OPERACIÓN DE LOS DEMAS PROCESOS.</t>
  </si>
  <si>
    <t>DEBILIDAD EN LA COMUNICACIÓN TRANSVERSAL CON LOS DEMAS LIDERES PARA LA OPERACIÓN DEL PROCESO DE IVC</t>
  </si>
  <si>
    <t>COMUNICACIÒN INTERNA ADECUADA PARA LA OPERACIÒN DEL PROCESO</t>
  </si>
  <si>
    <t xml:space="preserve">MECANISMOS DE COMUNICACIÓN E INTERACCION ADECUADOS </t>
  </si>
  <si>
    <t>POCA COMUNICACIÓN TRASVERSAL CON LOS LIDERES PARA LA OPERACIÓN DE LOS DEMAS PROCESOS</t>
  </si>
  <si>
    <t>7. ACTIVOS DE SEGURIDAD DIGITAL DEL PROCESO</t>
  </si>
  <si>
    <t>N.A</t>
  </si>
  <si>
    <t>MAPA Y PLAN DE TRATAMIENTO DE RIESGOS INSTITUCIONALES
MATRIZ N° 8</t>
  </si>
  <si>
    <t>GESTIÓN DEL RIESGO</t>
  </si>
  <si>
    <t>N°</t>
  </si>
  <si>
    <t>Riesgo</t>
  </si>
  <si>
    <t>Clasificación</t>
  </si>
  <si>
    <t>Causas</t>
  </si>
  <si>
    <t>Probabilidad</t>
  </si>
  <si>
    <t>Impacto</t>
  </si>
  <si>
    <t>Riesgo Residual</t>
  </si>
  <si>
    <t>Valoración</t>
  </si>
  <si>
    <t>Opción Manejo</t>
  </si>
  <si>
    <t xml:space="preserve">Actividad de Control </t>
  </si>
  <si>
    <t>Actividad de Contingencia</t>
  </si>
  <si>
    <t>Soporte</t>
  </si>
  <si>
    <t>Responsable</t>
  </si>
  <si>
    <t>Tiempo</t>
  </si>
  <si>
    <t>Indicador</t>
  </si>
  <si>
    <t>MAYOR</t>
  </si>
  <si>
    <t>1. ACTAS DE REUNIONES CON SISTEMA DE INFORMACION Y COMITÉ 
2. VIDEOS DE MEET
3. ENLACES PARA LA ASISTENCIA A LA ARTICULACION
4. GOOGLE FORMULARIOS</t>
  </si>
  <si>
    <t xml:space="preserve">1. JEFE OAP Y SUBDIRECTORES - EQUIPO TICS
2. FUNCIONARIOS LIDERES DE ARTICULACION
</t>
  </si>
  <si>
    <t xml:space="preserve"> hasta 31 de Diciembre 2020</t>
  </si>
  <si>
    <t xml:space="preserve">1. # REUNIONES DE COMITÉ PARA ARTICULACION
2. # DE MECANISMOS  DE ARTICULACION  DESARROLLADOS/ # DE ARTICULACIONES PROGRAMADAS 
</t>
  </si>
  <si>
    <t>1. ACTAS DE REUNION DE LOS LIDERES  DE ARTICULACION
2. ACTAS DE GRUPOS PRIMARIOS</t>
  </si>
  <si>
    <t>Lideres de estratégicos y operativos de proceso (dimensión y/o componente)</t>
  </si>
  <si>
    <t xml:space="preserve">1. # DE COMPROMISOS CUMPLIDOS A CARGO DE ARTICULACION 
</t>
  </si>
  <si>
    <t>1. ACTOS ADMINISTRATIVOS DE ACTUALIZACION COMITÉ INSTITUCIONAL DE GESTION Y DESEMPEÑO Y POLITICAS MIPG
2. AUTODIAGNÓSTICOS DE POLITICAS MIPG PERTINENTES A ARTICULACION INTERSECTORIAL</t>
  </si>
  <si>
    <t>1. DIRECCION - COMITÉ INSTITUCIONAL DE GESTION Y DESEMPEÑO
2. Lideres de estratégicos y operativos de proceso- LIDERES DE POLITICA</t>
  </si>
  <si>
    <t>1. # DE ACTOS ADMINISTRATIVOS APROBADOS
2. # DE AUTODIAGNÓSTICOS EJECUTADOS</t>
  </si>
  <si>
    <t>SEGUIMIENTO ACTIVIDADES DE CONTROL
MATRIZ N° 9</t>
  </si>
  <si>
    <t>Actividad Ejecutada - Soporte Entregado</t>
  </si>
  <si>
    <t>Cumplió con los tiempos</t>
  </si>
  <si>
    <t>% Cumplimiento de Indicador</t>
  </si>
  <si>
    <t>Sí</t>
  </si>
  <si>
    <t>No</t>
  </si>
  <si>
    <t>MENOR</t>
  </si>
  <si>
    <t>INCUMPLIMIENTO DEL PROPOSITO DE LA ARTICULACION INTERSECTORIAL EN PERJUCIO DE LAS METAS ESTABLECIDAS EN EL PLAN ESTRATEGICO INSTITUCIONAL</t>
  </si>
  <si>
    <t>ESTRATEGICO</t>
  </si>
  <si>
    <t>COMPARTIR</t>
  </si>
  <si>
    <t>D1O1: ESTABLECER LINEAMIENTOS GERENCIALES PARA EL DESARROLLO DE LA ARTICULACION INTERSECTORIAL CON APROVECHAMIENTO DE LAS PLATAFORMAS TECNOLOGICAS DISPONIBLES</t>
  </si>
  <si>
    <t>D1A1: CONVOCAR A COMITÉ TÉCNICO PARA REVISIÓN DE LA MATERIALIZACIÓN DEL RIESGO CON EL RESPECTIVO ANALISIS DE CAUSAS Y DEFINIR ACCIONES DE MEJORA</t>
  </si>
  <si>
    <t>F2O1: FORTALECIMIENTO DE PLATAFORMAS INTERNAS QUE PERMITAN MEJORAR LA COMUNICACIÓN ENTRE LOS LIDERES DEL PROCESO</t>
  </si>
  <si>
    <t xml:space="preserve">F1A1: IMPLEMENTAR LAS POLITICAS DE MIPG ASOCIADAS A ARTICULACION A CARGO DE LOS LIDERES DE LAS DIFERENTES DEPENDENCIAS QUE DESARROLLAN EL PROCESO
</t>
  </si>
  <si>
    <t>BAJA ADHERENCIA A LAS TEMATICAS TRATADAS EN ASISTENCIA TECNICA</t>
  </si>
  <si>
    <t>OPERATIVO</t>
  </si>
  <si>
    <t>MODERADO</t>
  </si>
  <si>
    <t>REDUCIR</t>
  </si>
  <si>
    <t>D1O1: PRIORIZAR METODOLOGIAS E IMPLEMENTACION DE HERRAMIENTAS TECNOLOGICAS PARA ACCIONES DE ASISTENCIA TECNICA VIRTUALES</t>
  </si>
  <si>
    <t>D2A1: CONVOCAR DE MANERA INMEDIATA UNA SESION EXTRAORDINARIA AL COMITÉ TECNICO DEL IDSN PARA REVISAR LOS RESULTADOS DE LA AT Y DETERMINAR LAS CONDUCTAS A SEGUIR</t>
  </si>
  <si>
    <t>1. Actas de grupo primario
2. Correo electronico
3. Videos 
4. Google Formularios
5. Pre y post test (google formularios)
6. Modulos en desarrollo para AT</t>
  </si>
  <si>
    <t>Lideres de estratégicos y operativos de proceso (dependencia, dimensión y/o componente)</t>
  </si>
  <si>
    <t>1. # de AT virtuales ejecutadas/ # de AT virtuales programadas</t>
  </si>
  <si>
    <t>F1A1: FORTALECER EL ACCESO A LA ASISTENCIA TECNICA VIRTUAL CON CALIDAD, PERTINENCIA Y OPORTUNIDAD PARA LOS ACTORES PROGRAMADOS O QUE SOLICITEN LA ASISTENCIA</t>
  </si>
  <si>
    <t>1. Videos de las AT desarrolladas
2. Programación de AT, SAT
3. Registro google formulario
4. Registro de información documental</t>
  </si>
  <si>
    <t xml:space="preserve"> 31 de Diciembre de 2020</t>
  </si>
  <si>
    <t>1. % cumplimiento de programación de AT virtuales</t>
  </si>
  <si>
    <t>F2O1: IMPLEMENTAR Y ALINEAR REQUISITOS DE MIPG CON LA OPERATIVIDAD DEL PROCESO DE AT</t>
  </si>
  <si>
    <t>1. Información documentada del proceso de AT actualizado.
2. Soporte documentado de las acciones frente a las políticas de MIPG, pertinentes a AT</t>
  </si>
  <si>
    <t>hasta 31 de Diciembre de 2020</t>
  </si>
  <si>
    <t>1. # de procedimientos revisados
2. % de cumplimiento de acciones de las políticas pertinentes con enfasis covid 19</t>
  </si>
  <si>
    <t>Convocar en forma extraordinaria y cuantas veces sea necesario al Comité Institucional  de Gestión y Desempeño para analizar y aplicar medidas inmediatas en el cumplimiento de los requisitos legales, normativos, organizacionales y del cliente del Modelo Integrado de Planeación y Gestión del IDSN.</t>
  </si>
  <si>
    <t>1. Registro de asistencia a la Inducción y reinducción general programada
2. Registro y formulario en línea de inducción y reinducción en el MIPG- SGC</t>
  </si>
  <si>
    <t>Profesionales Universitarios SGC</t>
  </si>
  <si>
    <t>Permanente, hasta 31 de Diciembre de 2020</t>
  </si>
  <si>
    <t>(Numero de trabajadores con inducción/ No. Total de Trabajadores del IDSN)*100
(Número de trabajadores con verificaión de apropiación de contenidos aprobada / No. Total de trabajadores con Inducción)*100</t>
  </si>
  <si>
    <t>1. Actas de Reunión del CIGD con desarrollo de temáticas del MIPG- SGC</t>
  </si>
  <si>
    <t>Director, CIGD, Jefe de Planeación- Profesionales Universitarios SGC</t>
  </si>
  <si>
    <t>Cuando se requiera hasta 31 de Diciembre de 2019</t>
  </si>
  <si>
    <t>( Número de actividades
cumplidas de RXD / Número de compromisos establecidas en el CIGD de RXD)
x 100</t>
  </si>
  <si>
    <t>1. Documento MGAWEB del proyecto del Sistema de Gestión.
2. Seguimiento documentado en aplicativo dispuesto</t>
  </si>
  <si>
    <t>de Manera Anual y trimestral, hasta 31 de Diciembre 20</t>
  </si>
  <si>
    <t>( Número de actividades
desarrolladas adecuadamente / Número de actividades programadas)
en el proyecto del SG) x 100</t>
  </si>
  <si>
    <t>DEBILIDAD EN DESARROLLO DEL MODELO DE GESTION DE LA ENTIDAD</t>
  </si>
  <si>
    <t>ESTRATÉGICO</t>
  </si>
  <si>
    <t>D1O1: Fortalecer el proceso de inducción y reinducción del Sistema de Gestión con temáticas del MIPG y el  SGC ISO9001:2015, adecuando el canal utilizado para brindar la orientación.</t>
  </si>
  <si>
    <t>D2O1: Establecer en el CIGD, la temática del Sistema de Gestión de Calidad y sus requisitos, de manera integrada a las políticas del MIPG, para revisión gerencial y toma de decisiones.</t>
  </si>
  <si>
    <t>F1A1: Establecer el proyecto en MGA para el SGC,  con planeación de recursos y actividades articuladas que permitan desarrollar  el MIPG y el SGC enfoque en ISO 9001:2015</t>
  </si>
  <si>
    <t>1. PTS, PAS Y PAA APROBADO  
2. SEGUIMIENTO EJECUCION PTS, PAS Y PAA
3. INFORMES DE EJECUCION PRESUPUESTO</t>
  </si>
  <si>
    <t>1 Y 2. JEFE OAP, PROFESIONAL ESP. OAP
3. SECRETARIO GENERAL Y PROFESIONAL ESP. PRESUPUESTO</t>
  </si>
  <si>
    <t>HASTA 31 DE DICIEMBRE DE 2020</t>
  </si>
  <si>
    <t xml:space="preserve">1.# DE PROYECTOS INSTITUCIONALES  DE LOS PLANES ESTRATEGICOS PRIORIZADOS CON RECURSOS  Y EJECUTADOS
</t>
  </si>
  <si>
    <t>1. PROYECTOS Y ACCIONES DE FORTALECIMIENTO FORMULADOS
2. PROYECTOS Y ACCIONES  DE FORMTALECIMIENTO EJECUTADOS 
3.SEGUIMIENTO PTS -PAS-PAA</t>
  </si>
  <si>
    <t>1  JEFE OAP, PROFESIONAL ESP. OAP
2  Y 3. SECRETARIO GENERAL Y PROFESIONAL ESP. PRESUPUESTO. JEFE OAP.PROFESIONAL ESP. OAP - COMITÉ DE ADQUISICIONES</t>
  </si>
  <si>
    <t>1. # DE PROYECTOS  Y ACCIONES  DE ARTICULACION  PRIORIZADOS GESTIONADOS</t>
  </si>
  <si>
    <t xml:space="preserve">1. ACTAS DE REUNION CIGD. COMITÉ TECNICO Y CICCI
2.SOPORTES DE SEGUIMIENTO A PROCESOS
</t>
  </si>
  <si>
    <t>1  JEFE OAP, PROFESIONALES OAP- JEFE CONTROL INTERNO
2. SUBDIRECTORES, SECRETARIO GENERAL Y JEFES DE OFICINA</t>
  </si>
  <si>
    <t>dHASTA 31 DE DICIEMBRE DE 2020</t>
  </si>
  <si>
    <t>1. # DE COMPROMISOS EJECUTADOS DE LOS COMITES DIRECTIVOS DE SEGUIMIENTO AL DESEMPEÑO DE PROCESOS</t>
  </si>
  <si>
    <t>INCUMPLIMIENTO DE LOS OBJETIVOS  Y COMPROMISOS INSTITUCIONALES</t>
  </si>
  <si>
    <t>F1A1: REALIZAR REDISTRIBUCIÓN DE LOS RECURSOS DISPONIBLES PARA LOS PROYECTOS INSTITUCIONALES PRIORIZADOS DURANTE LA VIGENCIA CON SEGUIMIENTO EN EL PTS , PAS Y PAA</t>
  </si>
  <si>
    <t>D1A1: CONVOCAR DE MANERA EXTRAORDINARIA Y CUANTAS VECES SEA NECESARIO AL COMITÉ TÉCNICO O CIGD  PARA ANALIZAR Y APLICAR MEDIDAS PARA EL CUMPLIMIENTO DE LOS REQUISITOS LEGALES, NORMATIVOS Y ORGANIZACIONALES  EN  CUMPLIMIENTO DE LAS COMPETENCIAS INSTITUCIONALES</t>
  </si>
  <si>
    <t>D1O1: GESTIONAR PROYECTOS Y ACCIONES EN ARTICULACION CON OTRAS ENTIDADES  PARA EL FORTALECIMIENTO INSTITUCIONAL Y CUMPLIMIENTO DE LOS OBJETIVOS PRIORIZADOS</t>
  </si>
  <si>
    <t>D2O1: REALIZAR SEGUIMIENTO EN LOS COMITES A CARGO DEL EQUIPO DIRECTIVO DEL DESEMPEÑO DE LOS PROCESOS Y POLITICAS TRANSVERSALES DEL IDSN PARA TOMA DE DESICIONES.</t>
  </si>
  <si>
    <t>1- REPORTES DE GESTION DEL PROYECTO EN PLATAFORMA ASIGNADA
2. SOPORTES DE DOCUMENTOS CONTRACTUALES PARA ADQUISICIONES</t>
  </si>
  <si>
    <t xml:space="preserve">Líder estratégico y líderes operativos del proceso </t>
  </si>
  <si>
    <t xml:space="preserve">INCUMPLIMIENTO PARCIAL EN LA GESTIÒN TÈCNICO ADIMINISTRATIVA DE COMPETENCIA DEL LSP POR DEMORAS EN LA CONTRATACIÓN DE PERSONAL, INSUMOS Y REACTIVOS
</t>
  </si>
  <si>
    <t>ACEPTAR</t>
  </si>
  <si>
    <t>D1O1: REALIZAR LA GESTION Y EJECUCION DEL PROYECTO DE FORTALECIMIENTO DEL LABORATORIO DE SALUD PUBLICA - MINCIENCIAS</t>
  </si>
  <si>
    <t>D1A1: FORMULAR ESTRATEGIAS INTERNAS CON EL PERSONAL Y RECURSOS DISPONIBLES PARA GESTIONAR RECURSOS DE FUENTES EXTERNAS SI REQUIERE PARA OPERAR</t>
  </si>
  <si>
    <t>F1A1: GESTIONAR Y SUPERVISAR POR PARTE DE LOS LIDERES RESPONSABLES DEL PROCESO AL TALENTO HUMANO VINCULADO COMO APOYO PARA ATENCION DE LA PANDEMIA</t>
  </si>
  <si>
    <t>Inoportunidad en la entrega de resultados del Laboratorio</t>
  </si>
  <si>
    <t>D1O1: IMPLEMENTAR SISTEMA DE INFORMACION PARA GARANTIZAR LA TRAZABILIDAD DE DATOS SOBRE ENTREGA DE RESULTADOS</t>
  </si>
  <si>
    <t>D1A1:  FORMULAR ESTRATEGIAS INTERNAS CON EL PERSONAL Y RECURSOS DISPONIBLES PARA GESTIONAR RECURSOS DE FUENTES EXTERNAS SI REQUIERE PARA OPERAR</t>
  </si>
  <si>
    <t>F1A1: GESTIONAR CON LA ALTA DIRECCION LAS NECESIDADES DEL LABORATORIO TENDIENTE A CUMPLIR CON LA OPORTUNIDAD EN LA ENTREGA DE RESULTADOS</t>
  </si>
  <si>
    <t>CATASTRÓFICO</t>
  </si>
  <si>
    <t>DISMINUCIÓN EN LA GESTIÓN DE RECURSOS ECONOMICOS Y FINANACIEROS QUE GENERA INOPORTUNIDAD EN EL SUMINISTRO DE BIENES Y SERVICIOS DEL IDSN</t>
  </si>
  <si>
    <t>FINANCIERO</t>
  </si>
  <si>
    <t>F2O1: REVISAR, AJUSTAR Y DAR CUMPLIMIENTO A LOS PROYECTOS DE CAPACITACIONES ASOCIADOS AL PROCESO</t>
  </si>
  <si>
    <t>D1A1: CONVOCAR A COMITÈ TECNICO DEL IDSN PARA REVISAR Y AJUSTAR LOS PLANES ESTRATEGICOS EN ATENCION DE LA CONTINGENCIA O LA MATERIALIZACIÓN DEL RIESGO</t>
  </si>
  <si>
    <t xml:space="preserve">1. Proyecto de capacitación ajustado
2. Evidencia de la ejecución de la capacitación según procedimiento.
</t>
  </si>
  <si>
    <t>Directora, Secretario General , comité de capacitación.-profesional universitario de talento humano</t>
  </si>
  <si>
    <t>( Número de capacitaciones cumplidas /números de proyectos de capacitación programados)</t>
  </si>
  <si>
    <t>D1O1: FORTALECER LA CAPACITACIÓN DE LOS RESPONSABLES DEL PROCESO DE ACUERDO A LA NORMATIVIDAD EXPEDIDA EN EL MARCO DE LA EMERGENCIA ECONOMICA Y SOCIAL COVID 19</t>
  </si>
  <si>
    <t>1. Documentos soportes de solicitud, autorización de la capacitación
2. Soporte de socialización o replica</t>
  </si>
  <si>
    <t>Funcionarios del proceso de Gestión de Recursos, Profesional Universitario Talento Humano</t>
  </si>
  <si>
    <t>Cuando se requiera hasta 31 de Diciembre de 2020</t>
  </si>
  <si>
    <t>1.# de actividades de capacitación ejecutadas
 2. # soportes de replica presentados</t>
  </si>
  <si>
    <t>F1A1: FORMULAR PLANES ESTRATEGICOS ALINEADOS A LAS POLITICAS DE MIPG DEL PROCESO, QUE PERMITAN AFRONTAR LA EMERGENCIA COVID 19</t>
  </si>
  <si>
    <t>1. Ejecución de planes estrategicos del proceso 
2. Seguimiento control interno</t>
  </si>
  <si>
    <t>Profesionales universitarios, Especializado, Tesorero y Secretario General, Control Interno</t>
  </si>
  <si>
    <t>1. % de ejecución de los planes estrategicos del proceso.
2. # de seguimientos control interno</t>
  </si>
  <si>
    <t>1. Seguimiento al informe de desempeño institucional y del sistema de control interno 
2. Seguimiento al informe de evaluacion independiente del estado del sistema de control interno del primer semestre</t>
  </si>
  <si>
    <t>Jefe  Oficina de Control Interno</t>
  </si>
  <si>
    <t>Hasta 31 de Diciembre de 2020</t>
  </si>
  <si>
    <t xml:space="preserve">1. (Número de acciones ejecutadas / Número de debilidades identiicadas) x 100
</t>
  </si>
  <si>
    <t>1. Plan anual de trabajo de control interno vigencia 2020</t>
  </si>
  <si>
    <t>(Numero de actividades cumplidas/ Numero de actividades programadas) x 100</t>
  </si>
  <si>
    <t xml:space="preserve">1. Informe de evaluacion independiente del estado del sistema de control interno del primer semestre 
</t>
  </si>
  <si>
    <t>( Número de informe presentados / Numero de informes programado) x 100</t>
  </si>
  <si>
    <t>DEBILIDAD EN LA  EVALUACIÓN Y SEGUIMIENTO DE LOS  COMPONENTES QUE INTEGRAN EL SISTEMA DE CONTROL INTERNO</t>
  </si>
  <si>
    <t>GERENCIAL</t>
  </si>
  <si>
    <t xml:space="preserve">D1O1: FORTALECER DEBILIDADES DETECTADAS EN EL INFORME DE EVALUACION DE DESEMPEÑO INSTITUCIONAL Y DEL SISTEMA DE CI (FURAG) Y EN EL INFORME DE EVALUACION INDEPENDIENTE DEL ESTADO DEL SISTEMA DE CONTROL INTERNO PARA PRIORIZAR ACTIVIDADES CON EL PERSONAL DE APOYO DISPONIBLE </t>
  </si>
  <si>
    <t>D1A1: CONVOCAR DE MANERA EXTRAORDINARIA AL CICI PARA REVISION Y ANALISIS DE LA SITUACION PRESENTADA EN LA ENTIDAD Y ESTABLECER LAS ACCIONES DE MEJORA QUE DEN LUGAR AL CASO</t>
  </si>
  <si>
    <t>F1A1: PROGRAMAR Y PRIORIZAR LAS ACTIVIDADES DESARROLLADAS POR LA OFICINA DE CONTROL INTERNO EN EL MARCO DE LA EMERGENCIA  SANITARIA ECONOMICA Y SOCIAL DECLARADA POR EL GOBIERNO NACIONAL</t>
  </si>
  <si>
    <t xml:space="preserve">F2O1: SEGUIMIENTO A LA IMPLEMENTACION DE LOS  COMPONETES DEL SISTEMA DE CONTROL INTERNO  </t>
  </si>
  <si>
    <t>1. ACTAS DE REUNION DEL PROCESO SOBRE LEY PUNTO FINAL
2. ACTOS ADMINISTRATIVOS PERTINENTES</t>
  </si>
  <si>
    <t>SUBDIRECTOR DE C.A. - ASESOR DE ATENCIÓN AL USUARIO Y PROFESIONALES ESPECIALIZADOS Y UNIVERSITARIOS DEL PROCESO</t>
  </si>
  <si>
    <t>NO DE COMPROMISOS EJECUTADOS/ NO COMPROMISOS ESTABLECIDOS EN REUNION * 100
NO. ACTOS ADMISNITRATIVOS</t>
  </si>
  <si>
    <t xml:space="preserve">1. ACTAS  DE REUNION - EVIDENCIAS VIRTUALES SOBRE FORTALECIMIENTO DE CAPACIDADES
2. SOLICITUD DE ASIGNACION DE RECURSOS O PARA MEJORAMEINTO DE CAPACIDADES
</t>
  </si>
  <si>
    <t xml:space="preserve">NO DE COMPROMISOS EJECUTADOS/ NO COMPROMISOS ESTABLECIDOS EN REUNION * 100
NO DE SOLICITUDES TRAMITADAS </t>
  </si>
  <si>
    <t>1. ACTAS DE COMITÉ DE PPNA
2.  PROYECTO MGAWEB DEL PROCESO</t>
  </si>
  <si>
    <t>NO DE COMPROMISOS EJECUTADOS/ NO COMPROMISOS ESTABLECIDOS EN REUNION * 100
PROYECTO DESARROLLADO</t>
  </si>
  <si>
    <t>REALIZAR COBROS INDEBIDOS O SOLICITAR FAVORES A CAMBIO DE FILTRAR, ALTERAR INFORMACIÓN, RETRASAR O AGILIZAR DECISIONES INHERENTES A LOS PROCEDIMIENTOS DE GESTION DE RED DE SERVICIOS</t>
  </si>
  <si>
    <t>CORRUPCIÓN</t>
  </si>
  <si>
    <t>F2O1: GESTIONAR DENTRO DE LAS ACTIVIDADES DEL PROCESO LOS REQUERIMIENTOS PARA CUMPLIR CON LA LEY DE PUNTO FINAL</t>
  </si>
  <si>
    <t>D1A1: CONVOCAR DE MANERA INMEDIATA AL COMITÉ TECNICO DEL IDSN PARA REVISAR Y DETERMINAR LAS CONDUCTAS A SEGUIR</t>
  </si>
  <si>
    <t>F1A1: FORTALECER CAPACIDADES EN EL TALENTO HUMANO INTERNO Y DE LOS ACTORES PERTINENTES EN TEMAS FINANCIEROS PARA MEJORAR LA GESTION DE RECURSOS ECONÓMICOS</t>
  </si>
  <si>
    <t xml:space="preserve">D1O1: FORTALECER EL PROCESO DE PLANEACION PARA LA ASIGNACION DE RECURSOS MEDIANTE NUEVAS FUENTES PARA EL PAGO DE LAS RESPONSABILIDADES INSTITUCIONALES </t>
  </si>
  <si>
    <t>1. ACTA PARA PLAN DE CONTINGENCIA TALENTO HUMANO
2. ACTOS ADMINISTRATIVOS DE SGSST
3. CONFORMACIÓN COMITÉ INTERDISCIPLINARIO COVID 19</t>
  </si>
  <si>
    <t xml:space="preserve">1.Secretario General y lider del proceso- equipo SGSST
2. Dirección
3. Dirección y delegados comité </t>
  </si>
  <si>
    <t>Hasta 31 de Dciembre de 2020</t>
  </si>
  <si>
    <t>1. #acciones cumplidas del plan de contingencia
2. #actos administrativos
3.#casos revisados según sgsst</t>
  </si>
  <si>
    <t>1. SOPORTES DE ASISTENCIA A EVENTOS PROGRAMADOS SGSST
2. SEGUIMIENTO AL INDICADOR DEL PLAN DE CAPACITACION
3. SEGUIMIENTO AL INDICADOR DEL PLAN DE BIENESTAR Y SOPORTES DE LA GESTION DE ACTIVIDADES</t>
  </si>
  <si>
    <t>1. Secretario General y SGSST
2 y 3. Profesionales Universiarias TH</t>
  </si>
  <si>
    <t>1. #de capacitaciones e intervenciones del sgsst
2. % de cumplimiento del indicador 
3. # de acciones de gestión de actividades</t>
  </si>
  <si>
    <t xml:space="preserve">1. INFORME Y REPORTES DE ATENCIÓN DE LA PSICOLOGA DE APOYO DEL SGSST
2. SOPORTES DE INTERVENCIONES DE LA ARL </t>
  </si>
  <si>
    <t>1. SECRETARIO GENERAL Y SGSST</t>
  </si>
  <si>
    <t>1.# DE ACCIONES DE ATENCIÓN PSICOLOGICA
2. # INTERVENCIONES REALIZADAS POR LA ARL</t>
  </si>
  <si>
    <t>INCUMPLIMIENTO DE LAS NORMAS QUE REGULAN EL PROCESO DE GESTION DE TALENTO HUMANO</t>
  </si>
  <si>
    <t>F2O1:  ESTABLECER ACTIVIDADES DE CONTINGENCIA EN LA ATENCION DE SITUACIONES ADMINISTRATIVAS DE COMPETENCIA DE TALENTO HUMANO DE CARA A LA PANDEMIA COVID 19</t>
  </si>
  <si>
    <t>D1A1: GENERAR PLAN DE ACCION CON ESTRATEGIAS DE ATENCION DE LA MATERIALIZACION DEL RIESGO</t>
  </si>
  <si>
    <t>F1A1: IMPLEMENTAR ESTRATEGIAS DE CAPACITACION, BIENESTAR Y SALUD EN EL TRABAJO PARA FORTALECER EL TALENTO HUMANO DE CARA A LA PANDEMIA COVID 19</t>
  </si>
  <si>
    <t>D1O1: IMPLEMENTAR ACCIONES QUE INTERVENGAN O DISMINUYAN LOS EFECTOS GENERADOS POR SOBRECARGA LABORAL</t>
  </si>
  <si>
    <t>1.Información documentada del proceso de IVC actualizado.
2.Soporte documentado de las acciones frente a las politicas de MIPG, pertinentes a IVC</t>
  </si>
  <si>
    <t>Lideres de estrategicos y operativos de proceso (dimensión y/o componente)</t>
  </si>
  <si>
    <t>1. # de procedimientos revisados
2. % de cumplimiento de acciones de las politicas pertinentes</t>
  </si>
  <si>
    <t>1.Soporte de las asistencias tecnicas realizadas
2. Soporte de las socializaciones al talento humano</t>
  </si>
  <si>
    <t>1. # de asistencias tecnicas
2.  # de socializaciones ejecutadas</t>
  </si>
  <si>
    <t xml:space="preserve">
1. Actas de grupo primario del proceso
2. Gestiones administrativas para el fortalecimiento tecnologico</t>
  </si>
  <si>
    <t>Lideres de estrategicos y operativos de proceso (dimensión y/o componente)
Subdirectores</t>
  </si>
  <si>
    <t xml:space="preserve">
1. # de socializaciones realizadas en el marco de MIPG
2. # gestiones administrativas 
</t>
  </si>
  <si>
    <t>INCUMPLIMIENTO EN LA APLICACIÓN DE LAS MEDIDAS SANITARIAS EVIDENCIANDO UN RIESGO PARA LA SALUD</t>
  </si>
  <si>
    <t>F2O1: IMPLEMENTAR Y ALINEAR REQUISITOS DE MIPG CON LA OPERATIVIDAD DEL PROCESO DE IVC</t>
  </si>
  <si>
    <t>D1A1: CONVOCAR DE MANERA INMEDIATA UNA SESION EXTRAORDINARIA AL COMITÉ IVC Y SI SE REQUIERE AL COMITÉ TECNICO  PARA REVISAR Y DETERMINAR LAS CONDUCTAS A SEGUIR</t>
  </si>
  <si>
    <t>F1A1: FORTALECER CAPACIDADES EN EL TALENTO HUMANO DE LOS ACTORES, MEDIANTE ACCIONES DE ASISTENCIA TECNICA, SOCIALIZACION Y PARTICPACIÓN CIUDADANA.</t>
  </si>
  <si>
    <t>D1O1: IMPLEMENTACION Y DESARROLLO DE LAS POLITICAS DE MIPG DE LAS DIMENSIONES DE GESTION CON VALORES PARA LOS RESULTADOS Y GESTION DE LA INFORMACIÓN</t>
  </si>
  <si>
    <t>1. Evidencia de envio de la información priorizada al talento humano del IDSN</t>
  </si>
  <si>
    <t>1. Secretaria Ejecutiva OAJ</t>
  </si>
  <si>
    <t>100% de los funcionarios con modulo o curso certificado</t>
  </si>
  <si>
    <t>1. soporte de invitación a funcionarios para socialización 
2. material de capacitación o socialización
3. registro de asisetncia.</t>
  </si>
  <si>
    <t>1, 2 y 3  Todo el talento humano del proceso</t>
  </si>
  <si>
    <t>Anual, hasta 31 de Diciembre 2020</t>
  </si>
  <si>
    <t>#100% Información priorizada enviada o socializada</t>
  </si>
  <si>
    <t>1. Certificado de ejecucón del modulo o curso</t>
  </si>
  <si>
    <t>1. Todo el talento humano del proceso</t>
  </si>
  <si>
    <t># 100% capacitaciones o socializaciones ejeuctadas</t>
  </si>
  <si>
    <t xml:space="preserve">INEXACTITUD EN LA  APLICACION DE LA NORMA EN EN LA GESTION ADMINISTRATIVA POR GESTION JURIDICA O SOMETIDOS A SU REVISION 
</t>
  </si>
  <si>
    <t>D2O2: GESTIONAR POR LOS MEDIOS ELECTRONICOS INSTITUCIONALES LA SOCIALIZACIÓN DE INFORMACIÓN RELEVANTE DEL PROCESO.</t>
  </si>
  <si>
    <t>D1A1: APLICAR LOS MECANISMO LEGALES O ADMINISTRATIVOS CORRESPONDIENTES A LO IDENTIFICADO.</t>
  </si>
  <si>
    <t>F1A1: REALIZAR CAPACITACIÓN AL TALENTO HUMANO DE GJ EN ACTUALIZACIÓN NORMATIVA EN CUMPLIMIENTO DEL PROCEDIMIENTO.</t>
  </si>
  <si>
    <t>F1O1: EJECUTAR CURSO EN TEMA GENERALES DE LA GESTIÓN PUBLICA, POR LOS MEDIOS GRATUITOS DISPONIBLES PARA ACTUALIZACIÓN DEL TALENTO HUMANO DEL GJ.</t>
  </si>
  <si>
    <t>CONVOCAR EN FORMA EXTRAORDINARIA Y CUANTAS VECES SEA NECESARIO AL COMITÉ PRIMARIO PARA ANALIZAR Y APLICAR MEDIDAS INMEDIATAS EN EL CUMPLIMIENTO DE LOS REQUISITOS LEGALES, NORMATIVOS, ORGANIZACIONALES DEL MODELO INTEGRADO DE PLANEACIÓN Y GESTIÓN DEL IDSN.</t>
  </si>
  <si>
    <t>1. PLANES DE TRABAJO
2. GRABACIONES DE LAS ASISTENCIAS</t>
  </si>
  <si>
    <t>Profesionales Especializados y Universitarios OAP</t>
  </si>
  <si>
    <t>(NUMERO DE TOTAL DE PROYECTOS GESTIONADOS/NUMERO TOTAL DE PROYECTOS PRIORIZADOS) *100</t>
  </si>
  <si>
    <t>1. REUNIONES DE GRUPO PRIMARIO CON ACOMPAÑAMIENTO DE SEC. GNRL</t>
  </si>
  <si>
    <t>Jefe de Planeación- Profesionales Especializados y  Universitarios OAP</t>
  </si>
  <si>
    <t>( Número de actividades
implementadas / Número de actividades priorizadas para la OAP)
x 100</t>
  </si>
  <si>
    <t>1. Documento MGAWEB - PAS del proyecto de la OAP.
2. Seguimiento documentado en aplicativo dispuesto</t>
  </si>
  <si>
    <t>de Manera Anual y trimestral, hasta 31 de Diciembre 2020</t>
  </si>
  <si>
    <t>( Número de actividades
cumplidas / Número de actividades programadas)
en el proyecto de OAP) x 100</t>
  </si>
  <si>
    <t xml:space="preserve">DEBILIDAD EN LA PLANIFICACION DE PLANES, PROGRAMAS Y PROYECTOS </t>
  </si>
  <si>
    <t>D1O1: CONTINUAR CON LA ARTICULACION EN ASISTENCIAS TECNICAS DEL EQUIPO DE PROYECTOS QUE BRINDEN HERRAMIENTAS QUE SEAN CONSIDERADAS PARA EL DESARROLLO DE PROYECTOS.</t>
  </si>
  <si>
    <t>D2O1: IMPLEMENTAR LA POLÍTICA DE TALENTO HUMANO, PARA ALINEAR FUNCIONES Y OBJETIVOS DE PROCESO DE PLANIFICACIÓN Y DESARROLLO TERRITORIAL EN SALUD.</t>
  </si>
  <si>
    <t>F1A1: MANTENER LA ASIGNACIÓN PRESUPUESTAL, PARA IMPLEMENTACIÓN DE POLÍTICAS, PLANES Y PROYECTOS PRIORIZADOS.</t>
  </si>
  <si>
    <t>Proceso</t>
  </si>
  <si>
    <t>Articulación Intersectorial</t>
  </si>
  <si>
    <t xml:space="preserve">Asistencia Técnica </t>
  </si>
  <si>
    <t>Gestión Calidad</t>
  </si>
  <si>
    <t>Gestión Estrategica</t>
  </si>
  <si>
    <t>Gestión Recursos</t>
  </si>
  <si>
    <t>Gestión del Riesgo y Control Interno</t>
  </si>
  <si>
    <t>Gestión Red de Servicios</t>
  </si>
  <si>
    <t>Gestión Talento Humano</t>
  </si>
  <si>
    <t>Gestión Jurídica</t>
  </si>
  <si>
    <t>Planificación de Desarrollo de Sistema Territorial en Salud</t>
  </si>
  <si>
    <t>Gestión de Laboratorio de Salud Pública</t>
  </si>
  <si>
    <t>Inspección, Vigilancia y Control</t>
  </si>
  <si>
    <t>Asistencia Técnica</t>
  </si>
  <si>
    <t>1. % DE AVANCE EN LA EJECUCION DEL PROYECTO</t>
  </si>
  <si>
    <t xml:space="preserve">1. ACTAS DE PAGO </t>
  </si>
  <si>
    <t>1. # DE ACTAS PARCIALES DE CONTRATISTAS CON  EJECUCIÓN DE ACITIVIDADES</t>
  </si>
  <si>
    <t>1. PLANES DE ACCIÓN DE AUDITORIAS INTERNAS Y EXTERNAS</t>
  </si>
  <si>
    <t>1. ESTÁNDARES DE CALIDAD CON PORCENTAJE DE CUMPLIMIENTO MAYOR DE 80%</t>
  </si>
  <si>
    <t>1. REPORTE DE SEGUIMIENTO Y CUMPLIMIENTO A LAS ACTIVIDADES EN EL PAS A CARGO DEL LSP
2. SOPORTE SEGUIMIENTO A EJECUCION DEL PLAN DE ADQUISICIONES
3. REPORTES DE GESTION DEL PROYECTO EN PLATAFORMA ASIGNADA</t>
  </si>
  <si>
    <t>1. % DE CUMPLIMIENTO DE LAS ACTIVIDADES DEL LSP CONTEMPLADAS EN EL PAS 
2. % DE CUMPLIMIENTO DEL PLAN DE ADQUISICIONES A CARGO DEL LSP
3. % DE AVANCE EN LA EJECUCION DEL PROYECTO</t>
  </si>
  <si>
    <t>1. CORREO DE REPORTE DE INFORMACIÓN EN PLATAFORMAS</t>
  </si>
  <si>
    <t>1. No. DE PLATAFORMAS CON CARGUE DE INFORMACIÓN EN LOS TIEMPOS ESTABLECIDOS</t>
  </si>
  <si>
    <t>F2O1: FORTALECER LA IMPLEMENTACION DE ESTÁNDARES DE CALIDAD EN EL DESARROLLO DE LAS ACTIVIDADES DEL LSP PARA LA IMPLEMENTACIÓN DE LA NORMA ISO/IEC 17025</t>
  </si>
  <si>
    <t>F2O1: APROVECHAR LAS PLATAFORMAS TECNOLÓGICAS PARA EL MANEJO TRANSVERSAL DE LA INFORMACIÓN DEL LSP</t>
  </si>
  <si>
    <t>1. Mediante tercer Comité Institucional  de Gestión y desempeño de fecha 16 de octubre de 2020 la Subdirectora de Calidad y Aseguramiento designó a los funcionarios: Adriana Moreno, Mario Cabrera, Mario Campaña, Camilo Ascuntar, Alba Irene Mejía, Jaime Paz, Margoth Bravo y Miguel Ceballos Botian, para la conformación del Equipo Líder de Rendición de Cuentas dentro de la política de participación Ciudadana.         
2. Ejecución del Curso de MIPG de los integrantes de  los Equipos Temáticos s/n Circular 58. 
3. Capacitación Virtual con Gobernación de fecha 21 de octubre de 2020.  
4. Diligenciamiento por parte de la SCA de las Matrices: Autodiagnóstico MIPG Rendición de Cuentas, Matrz de autoevaluación de enfoque de derechos, Matriz de enlaces por dependencias y experiencias de relacionamiento y Matriz partes interesadas y grupos de vlor del IDSN enviadas a la oficina de calidad el 3 de noviembre de 2020..</t>
  </si>
  <si>
    <t>1.Realización de 1 taller virtual en Vigilancia al  cumplimiento de las normas en el aseguramiento a las 64 DLS del departamento
2.Realización de 2 mesas de conciliación en cumplimiento de la Circular 030..
 3. Por parte de Habilitación, eL 21 de agosto se hizo una capacitacion virtual en reporte de capacidad instalada s/n Resoluciones 521 y  538 de 2020; en septiembre 18 se realizó capacitación virtual en Resolucion 521, Plan de acción versión 3. 
4. Se realizaron 27 visitas de IVC a los prestadores de servicios de salud en el peírodo julio a septiembre.   
5.3 Talleres de Asistencia técnica en el team de Gestión del Aseguramiento</t>
  </si>
  <si>
    <t>X</t>
  </si>
  <si>
    <t>1.  1 Proceso de IVC revisado
2. 100% de cumplimiento de acciones de las politicas de MIPG con la operatividad del proceso de IVC</t>
  </si>
  <si>
    <t>1. 30 asistencias técnicas
2.  5 socializaciones ejecutadas</t>
  </si>
  <si>
    <t xml:space="preserve">
1. 2 socializaciones realizadas en el marco de MIPG
2. 2 gestiones administrativas 
</t>
  </si>
  <si>
    <t>Inspección, Vigilancia y Control ((SCA)</t>
  </si>
  <si>
    <t>Inspección, Vigilancia y Control (SSP)</t>
  </si>
  <si>
    <t xml:space="preserve">1. Elaboración de píldora jurídica - informativa sobre la acción de tutela.  Enviado mediante correo electronico de fecha 27 de julio de 2020 
2. Se brindaron jornadas de capacitación entre los dias 14 -16 de septiembre en las oficinas de secretaria general y planeación, subdirecciones de calidad y aseguramiento y salud Pública.  La tematica fue: Prevención dañio antijuridico, procediimientos de contratación, sia observa, manual de contratación, supervisión e interventoria de convenios y contratos, acto administrativo.  Soportes: Listados de asistencia a la reunión virtual.
</t>
  </si>
  <si>
    <t>x</t>
  </si>
  <si>
    <t xml:space="preserve">1. Se brindaron jornadas de capacitación entre los dias 14 -16 de septiembre en las oficinas de secretaria general y planeación, subdirecciones de calidad y aseguramiento y Salud Pública.  La tematica fue: Prevención dañio antijuridico, procediimientos de contratación, sia observa, manual de contratación, supervisión e interventoria de convenios y contratos, acto administrativo.  Soportes: Listados de asistencia a la reunión virtual.
</t>
  </si>
  <si>
    <t xml:space="preserve">1. Curso virtual en MIPG GJ
2. Curso de Gerentes Públicos (Atriz Rosero Mejia - en ejecución y William Vela Aguirre culminado)
3. Curso de competencias básicas y comportamentales y conocimiento del nivel profesional CNSC (Andrea Cristina Fernandez Agreda en ejecución)
</t>
  </si>
  <si>
    <t>1. Se realizo asistencias tecnicas en formulacion de proyectos a la red publica hospitalaria en aplicativo SAT. 42 reuniones de AT  y acompañamiento en proyectos. 28 AT de referencia y contrareferencia.
2. Se cuenta con 30 Grabaciones de reuniones de asistencia tecnica en proyectos</t>
  </si>
  <si>
    <t>1. Se cuenta con estructuracion de proyecto de  la OAP en MGAWEB para POAI 2020. 
2. Se cuenta con seguimiento a 2 trimestre del proyecto en PAS 2020, en la plataforma SISPRO.</t>
  </si>
  <si>
    <t>1. Pendiente realizar grupo primnario con la Of de Secretaria General</t>
  </si>
  <si>
    <t xml:space="preserve">1. Se implementa en la intranet de la página instituciona,l el segmento de inducción y reinducción en el SGC con fecha 6 de julio de 2020, donde se sube el video de inducción SGC-MIPG, libro actualizado aquí tu cuentas con calidad y formulario de apropiación de contenidos
http://intranet.idsn.gov.co/index.php/oficina-asesora-de-planeacion/sistema-de-gestion-de-calidad-s-g-c/170-cuestionario-induccion-y-reinduccioo
De igual manera el día 8 de Julio de2020 se ejecuta capacitación en MIPGy el SGC a los integrantes del CIGD por parte de la profesional de caldiad con el apoyo del Dr. Rodrigo Noguera asesor de MIPG de la Gobernación de Nariño.
2. Se realiza a corte fecha,  el Registro del formulario en línea de Inducción y reinducción general en SGC y MIPG programada por medio de google formulario del correo institucional 270 registros con un reprote de 454 constratistas y 282 funcionarios (270/736)
</t>
  </si>
  <si>
    <t>1. Acta de Reunión del CIGD del 8 de Julio de 2020 con desarrollo de temáticas del MIPG- SGC en ambiente de Revisión por Dirección del sistema de Gestión</t>
  </si>
  <si>
    <t>1. Documento MGAWEB del proyecto del Sistema de Gestión para 2021, presentado el 21 de septiembre de 2020, de manera conjunta con la las actividades de la OAP, ajustado por reajuste presupuestal con fecha 25 de septiembre de 2020.
2. Seguimiento documentado en aplicativo dispuesto MGAWEB, con observación de disposición de recusrso insuficientes para financiación de las actividades del SGC, pendiente de reajueste en 2021, según recursos disponibles por el IDSN.</t>
  </si>
  <si>
    <t xml:space="preserve">1. Se cuenta con proyecto Minciencias con nombre ¨Fortalecimiento del LSP…¨  radicado en el banco de proyectos
</t>
  </si>
  <si>
    <t>1. Se realizó la contratación de 2 bacteriólogos, 3 auxiliares, 1 ing de sistemas , 1 estadística y 3 digitadores para el apoyo en la pandemia, los cuales cuentan mensualmente con informe de actividades ejecutadas</t>
  </si>
  <si>
    <t xml:space="preserve">1. En lo que lleva del año se han aplicado visitas de IVC para la verificación de estándares de calidad a laboratorios de la RDL en el marco de COVID-19, de la siguiente manera: 1 visita a fundación Hospital San Pedro - FHSP en el mes de abril, 1 en el mes de junio a Clinizad, 1 en el mes de julio a Hospital Infantil Los Ángeles - HILA, 1 en el mes de agosto a Hospital Civil de Ipiales, 2 en el mes de septiembre a Hospital Universitario Departamental de Nariño - HUDN y Laboratorios del Valle </t>
  </si>
  <si>
    <t xml:space="preserve">1. Se tiene incluido dentro del proyecto Minciencias con nombre ¨Fortalecimiento del LSP…¨  radicado en el banco de proyectos, el sistema de información para LSP. Además se implementó un sistema de información SITRACOVID, desarrollado por ing de IDSN para el manejo de muestras de COVID-19.
</t>
  </si>
  <si>
    <t>1. Se gestionó por parte de líder de LSP adición de recursos para la adquisición de reactivos e insumos del LSP y procesos de mantenimiento y calibración de equipos del LSP</t>
  </si>
  <si>
    <t>1. Se implementó un sistema de información SITRACOVID, desarrollado por ing de IDSN para el manejo de muestras de COVID-19, además se ingresa información de resultados del LSP en los Sistemas de información de SISMUESTRAS (para COVID-19), SIVILAB, Epiinfo, entre otras</t>
  </si>
  <si>
    <t>1.Actas de grupo primario</t>
  </si>
  <si>
    <t>99% de cumplimiento de programacion de asistencias tecnicas</t>
  </si>
  <si>
    <t>1. Videos de las AT desarrolladas
2. Programación de AT, SAT</t>
  </si>
  <si>
    <t>90% de cumplimiento de poiliticas asociadas al proceso</t>
  </si>
  <si>
    <t>1. Politica de participacion ciudadana  
2. conformacion de lo equipos tematicos 
3. Conformacion de equipo de rendicion de cuentas
4. Programa de rendicion de cuentas</t>
  </si>
  <si>
    <t>1. Información documentada del proceso de IVC actualizado.</t>
  </si>
  <si>
    <t>Un procedimiento revisado</t>
  </si>
  <si>
    <t>1. 6 de asistencias tecnicas
2.  6 de socializaciones ejecutadas una por cada programa</t>
  </si>
  <si>
    <t>1. Politica de participacion ciudadana
2. Conformacion de lo equipos tematicos
3. Conformacion de equipo de rendicion de cuentas
4. Programa de rendicion de cuentas</t>
  </si>
  <si>
    <t>1. ACTAS DE REUNIONES CON SISTEMA DE INFORMACION Y COMITÉ 
2. VIDEOS DE MEET
3. ENLACES PARA LA ASISTENCIA A LA ARTICULACION</t>
  </si>
  <si>
    <t>100% de cumplimiento de programacion de reuniones de articulacion intersectorial</t>
  </si>
  <si>
    <t>2. ACTAS DE GRUPOS PRIMARIOS SAR (SALA DE ANALISIS DEL RIESGO)</t>
  </si>
  <si>
    <t>99% de cumplimiento de compromisos de reuniones de articulacion intersectorial</t>
  </si>
  <si>
    <t>1.Politica de participacion ciudadana
2. Conformacion de lo equipos tematicos
3. Conformacion de equipo de rendicion de cuentas
4. Programa de rendicion de cuentas</t>
  </si>
  <si>
    <t>1. 2 Capacitaciones Virtuales
2. 1 Gestion a Entidades Publicas</t>
  </si>
  <si>
    <t>1. Resolución 1105/ Protocolo General  de Bioseguridad para mitigar, controlar y realizar el adecuado manejo de la pandemia del coronavirus COVID-19
2. Resolución 690 por la cual se modifica la Resolución 651 del 18 de marzo de 2020, se modifica temporalmente la jornada laboral estableciendo un horario especial de trabajo.
3. Resolución 651 del 18 de marzo de 2020, se modifica temporalmente la jornada laboral estableciendo un horario especial de trabajo.  
4. Resolución 1300; Conformación Comite Interdisciplinario para COVID19.           
5. Circular 033/17 de abril; Recomnedaciones para prevención, diseminación de infecciones respiratorias en el entorno laboral en el marco de la pandemia del COVID19.                             
6. Circular 019/26 de febrero; Medidas de precuación enfermedad respiratoria.                     
7. Circular 061/31 de agosto; Lineamientos Institucionales frente a COIV19.                   
8. Circular 068/30 de septiembre; Lineamientos Institucionales frente a COIV19.  
9. Circular 078/16  de octubre; Lineamientos Institucionales frente a COIV19.                                      10. Actas de seguimiento de casos por COIV19.                    
11.Asignación de recursos para la compra de Elementos de protección de personal</t>
  </si>
  <si>
    <t>1.Seguimiento  a  casos especiales.
2 Acompañamiento de ARL EN LOS CASOS DE Sandra Ramos, Constanza Ceron.</t>
  </si>
  <si>
    <t>1. 0 PROYECTOS DE CAPACITACION ASOACIADAS AL PROCESO
2.  1  ASISTENCIA A CAPACITACION DE IMPLEMENTACION DEL NUEVO CATALOGO DE CLASIFICACION PRESUPUESTAL SEGÚN LINEAMIENTO DE MINISTERIO Y SALUD  POR EL GRUPO DE PRESUPUESTO FECHA :</t>
  </si>
  <si>
    <t xml:space="preserve">1.PARTICIPACION EN SOCIALIZACION DEL DECRETO 538 DEL 2020, RESPECTO AL ACCESO Y EJECUCION DE RECURSOS DE ATENCION A SERVICIOS DE SALUD.      2.PARTICIPACION EN LA CAPACITACION VIRTUAL DESARROLLADA POR PARTE DE LA CONTADURIA GENERAL DE LA NACION PARA LA PREPARACION Y PRESENTACION DEL INFORME CHIP- COVID-19.
</t>
  </si>
  <si>
    <t>1. Presentaciòn oportuna de requerimientos documentales solicitados por la Auditoria Programa por parte de Control Interno de Gestiòn</t>
  </si>
  <si>
    <t>De acuerdo a las recomendaciones generadas una vez realizado y presentado el INFORME DE EVALUACION INDEPENDIENTE DEL ESTADO DEL SISTEMA DE CONTROL INTERNO y los resultados del  INFORME DE EVALUACION DE DESEMPEÑO INSTITUCIONAL Y DEL SISTEMA DE CI (FURAG), se ha procedido a desarrollar acciones que conllevan a fortalecer el sistema en la entidad, tales como: 
1. Aprobación de plan anual de auditorías de control interno realizado en Comite Institucioanl de Control Interno en el mes de Julio de 2020 
2. Ejecucion de auditorias intenas de control interno 
3.Formalizacion de la política de administración del riesgo vigencia 2020, mediante resolucion 1393 de julio de 2020
3. Actualización de mapa de riesgos y corrupción para la vigencia 2020. Ejercicio coordinado durante agosto y septiembre por la OAP con los lideres de los procesos. 
4. Análisis y seguimiento de riesgos institucionales y corrupción con corte a Septiembre 30 de 2020
5. Realizacion de CIGD y CICI con el fin de que la alta direccion y sus integrantes de manera articulada puedan plantear oportunidades de mejora en la gestion de la entidad</t>
  </si>
  <si>
    <t xml:space="preserve">1. Se establecio el plan de trabajo al inicio de la vigencia 2020. Sin embargo cuando se declara la emergencia sanitaria economica y social por el gobierno nacional, se procedio a priorizar de todo el plan de trabajo, la entrega de informes requeridos y que debian ser presentados por obligatoriedad repecto a alguna norma. Igualmente se priorizaron la ejecuicon de auditorias tales como: Auditoria a los procesos contractuales relacionados con COVID-19 y Auditoria a la modalidad de trabajo en casa de funcioanrios y contratistas.  </t>
  </si>
  <si>
    <t>De acuerdo a las recomendaciones generadas una vez realizado y presentado el INFORME DE EVALUACION INDEPENDIENTE DEL ESTADO DEL SISTEMA DE CONTROL INTERNO, se ha procedido a desarrollar acciones que conllevan a fortalecer el sistema en la entidad, tales como: 
1. Aprobación de plan anual de auditorías de control interno realizado en Comite Institucioanl de Control Interno en el mes de Julio de 2020 
2.Formalizacion de la política de administración del riesgo vigencia 2020, mediante resolucion 1393 de julio de 2020
3. Actualización de mapa de riesgos y corrupción para la vigencia 2020. Ejercicio coordinado durante agosto y septiembre por la OAP con los lideres de los procesos. 
4. Análisis y seguimiento de riesgos institucionales y corrupción con corte a Septiembre 30 de 2020.</t>
  </si>
  <si>
    <t>100% actividades realizadas</t>
  </si>
  <si>
    <t xml:space="preserve">1. En los procesos donde se requiere del componente y conocimiento financiero como lo ha sido específicamente la supervisón de los contratos de prestación de servicios de salud con las ESE municipales no certificadas e igualmente la proyección y distribución de los recursos financieros para dichos contratos, se ha solicitado y contado con el acompañamiento del funcionario competente y capacitado en el tema financiero, para el caso la Dra. maria Alejandra Aux  profesional de la Subdirección de Calidad y Aseguramiento del IDSN.
</t>
  </si>
  <si>
    <t>100% en el acompañamiento por la profesional financiera de SCA</t>
  </si>
  <si>
    <t xml:space="preserve">1. Gestion de distribucion de los recursos SGP del subcomponente de subsidio a la oferta a todas las ESE no certificadas y responsabilidad del IDSN, para la contratción de servicios de salud poblacion PPNA.
2. Gestión de restitución de fuente para los contratos de prestación de servicios de salud poblacion PPNA de fecha inicio 1 de enero de 2020 con las ESE no certificadas.                                                                   3. Gestion de liquidación de los contratos de prestación de servicios de salud poblacion PPNA de fecha de inicio de 1 enero de 2020 con las ESE municipales no certificadas.                                                                   4. Gestión realización nueva contratación para PPNA con recursos SGP subcomponente subsidio a la oferta como cofinanciación de la operación de la prestación de servicios y tecnologias  efectuadas en zonas alejadas o de dificil acceso que son monopolio en servicios trazadores y no sostenibles por venta de servicios de conformidad con los criterios establecidos por el gobierno nacional. </t>
  </si>
  <si>
    <t>100% de las 20 ESE municipales de baja complejidad no certificadas. 2 IPS mediana complejidad</t>
  </si>
  <si>
    <t>1. Envio de anexos de la Fase I al Ministerio de Proteccion Social Y Ministerio de Hacienda y Credito Publico.                                                                        
2. Envio de los anexos de la Fase II al MSPS para revision.                                                                         3. Cargue  de los anexos a la Plataforma del MHCP.    
4. Elaboracion de Informe de Pagos de las Fase I solicitado por la Supersalud.                                          5. Actualizacion del plan de Saneamiento por Fases ebciado ala MSPS.                                                         6. Actualizacion del Cronograma de Punto Final enviado a la Supersalud.                                                             7. Plan de Contingencia en auditoria de Cuentas medicas para realizar el proceso de auditoria y dar cumplimiento al cronograma establecido.                    
 8. Reuniones con el personal de contabilidad y juridica para organizar el tramite de pago y contratos de transaccion.                                                                 
9. Socializacion con los directivos del IDSN para dar a conocer los avances de punto final.                            10. Participacion en la asistecia Tecnica realizada por el MSPS sobre aspectos de Punto final.                           11. Depuracion y consolidacion de las cuentas por pagar de las vigencias 2016 a 2020.                           12. Actualizacion de los reportes de trazabilidad y radicacion de cuentas medicas</t>
  </si>
  <si>
    <t xml:space="preserve">1. Se evidencian las actas de reunión de CIGD 2 Y CICCI1 a la fecha de corte del seguimeinto con seguimeinto y desarrollo de compromisos, los soporte de reposan en cada dependencia.
2.Seguimiento a procesos en Revisión por Dirección del SGC
</t>
  </si>
  <si>
    <t>1. En el mes de Junio de 2020 se logra la aprobación del PTS 2020-2023,  se ejecuta seguimiento a los planes de Acción en salud, del plan operativo anual de inverción y Plan de adquisiciones institucional del 2020
2. Se realiza seguimiento al PAS Y PAA aprobados para la vigencia corte tercer trimestre  información a a cargo de Jafe de la OAP y ell Profesional Alvaro Alvarez ( proyectos registrados en el POAI) 
3. Pendiente la revisiónd e la ejecución presupuestal de la vigencia, la cual se realizará en diciembre 2020</t>
  </si>
  <si>
    <t xml:space="preserve">1. Relacionados los proyectos y acciones de fortalecimiento formulados en el IDSN en articulación con actores del sector salud en lo trascurrido de los tres trimestre de 2020.
2.  
a. Gobernación de Nariño y Ministerio de ciencia y tecnología, para el proyecto acciones de fortalecimiento  de capacidades del Laboratorio de Salud Pública por $3.000 millones.
b. Ministerio de Salud,  Municipios de Nariño y prestadores para el proyecto de Dotación de ambulancias por $ 15,700 MILLONES
c. Ministerio de Salud, Gobernación de Nariño, Hospital San Andrés Tumaco-Hospital Universitario Departamental de Nariño- Hospital Civil Ipiales Y San José De Tuquerres para dotación de camas y equipos para UCI, cuidados intermedios y hospitalización,  con camas y equipos biomédicos  por $7,000 MILLONES 
3.     Se realiza seguimiento al PAS. Plan Operativo anual  Y Pla anual de adquisiciones aprobados para la vigencia corte tercer trimestre  información a a cargo de Jefe de la OAP y el Profesional Alvaro Alvarez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</si>
</sst>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s>
  <fonts count="73">
    <font>
      <sz val="11"/>
      <color theme="1"/>
      <name val="Calibri"/>
      <family val="2"/>
    </font>
    <font>
      <sz val="11"/>
      <color indexed="8"/>
      <name val="Calibri"/>
      <family val="2"/>
    </font>
    <font>
      <sz val="10"/>
      <name val="Arial"/>
      <family val="2"/>
    </font>
    <font>
      <b/>
      <sz val="10"/>
      <name val="Tahoma"/>
      <family val="2"/>
    </font>
    <font>
      <sz val="10"/>
      <name val="Tahoma"/>
      <family val="2"/>
    </font>
    <font>
      <b/>
      <sz val="16"/>
      <name val="Arial"/>
      <family val="2"/>
    </font>
    <font>
      <sz val="9"/>
      <name val="Tahoma"/>
      <family val="2"/>
    </font>
    <font>
      <b/>
      <sz val="10"/>
      <color indexed="9"/>
      <name val="Tahoma"/>
      <family val="2"/>
    </font>
    <font>
      <u val="single"/>
      <sz val="10"/>
      <name val="Tahoma"/>
      <family val="2"/>
    </font>
    <font>
      <sz val="11"/>
      <color indexed="8"/>
      <name val="Tahoma"/>
      <family val="2"/>
    </font>
    <font>
      <u val="single"/>
      <sz val="10"/>
      <color indexed="30"/>
      <name val="Arial"/>
      <family val="2"/>
    </font>
    <font>
      <b/>
      <sz val="20"/>
      <color indexed="62"/>
      <name val="Tahoma"/>
      <family val="2"/>
    </font>
    <font>
      <b/>
      <sz val="20"/>
      <name val="Arial"/>
      <family val="2"/>
    </font>
    <font>
      <b/>
      <sz val="26"/>
      <color indexed="8"/>
      <name val="Calibri"/>
      <family val="2"/>
    </font>
    <font>
      <b/>
      <sz val="14"/>
      <color indexed="9"/>
      <name val="Tahoma"/>
      <family val="2"/>
    </font>
    <font>
      <b/>
      <sz val="14"/>
      <name val="Arial"/>
      <family val="2"/>
    </font>
    <font>
      <b/>
      <sz val="14"/>
      <name val="Tahoma"/>
      <family val="2"/>
    </font>
    <font>
      <b/>
      <sz val="12"/>
      <name val="Tahoma"/>
      <family val="2"/>
    </font>
    <font>
      <sz val="10"/>
      <color indexed="8"/>
      <name val="Tahoma"/>
      <family val="2"/>
    </font>
    <font>
      <b/>
      <sz val="10"/>
      <color indexed="8"/>
      <name val="Tahoma"/>
      <family val="2"/>
    </font>
    <font>
      <b/>
      <sz val="11"/>
      <color indexed="8"/>
      <name val="Tahoma"/>
      <family val="2"/>
    </font>
    <font>
      <sz val="12"/>
      <color indexed="8"/>
      <name val="Calibri"/>
      <family val="2"/>
    </font>
    <font>
      <b/>
      <sz val="16"/>
      <color indexed="30"/>
      <name val="Tahoma"/>
      <family val="2"/>
    </font>
    <font>
      <b/>
      <sz val="11"/>
      <name val="Tahoma"/>
      <family val="2"/>
    </font>
    <font>
      <sz val="9"/>
      <color indexed="8"/>
      <name val="Calibri"/>
      <family val="2"/>
    </font>
    <font>
      <sz val="8"/>
      <name val="Tahoma"/>
      <family val="2"/>
    </font>
    <font>
      <sz val="12"/>
      <color indexed="8"/>
      <name val="Verdana"/>
      <family val="2"/>
    </font>
    <font>
      <sz val="8"/>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Tahoma"/>
      <family val="2"/>
    </font>
    <font>
      <sz val="11"/>
      <color theme="1"/>
      <name val="Tahoma"/>
      <family val="2"/>
    </font>
    <font>
      <b/>
      <sz val="10"/>
      <color theme="1"/>
      <name val="Tahoma"/>
      <family val="2"/>
    </font>
    <font>
      <b/>
      <sz val="11"/>
      <color theme="1"/>
      <name val="Tahoma"/>
      <family val="2"/>
    </font>
    <font>
      <sz val="9"/>
      <color theme="1"/>
      <name val="Calibri"/>
      <family val="2"/>
    </font>
    <font>
      <sz val="8"/>
      <color theme="1"/>
      <name val="Tahoma"/>
      <family val="2"/>
    </font>
    <font>
      <b/>
      <sz val="26"/>
      <color theme="1"/>
      <name val="Calibri"/>
      <family val="2"/>
    </font>
    <font>
      <b/>
      <sz val="14"/>
      <color theme="0"/>
      <name val="Tahoma"/>
      <family val="2"/>
    </font>
    <font>
      <b/>
      <sz val="20"/>
      <color theme="8"/>
      <name val="Tahoma"/>
      <family val="2"/>
    </font>
    <font>
      <b/>
      <sz val="16"/>
      <color rgb="FF0070C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0070C0"/>
        <bgColor indexed="64"/>
      </patternFill>
    </fill>
    <fill>
      <patternFill patternType="solid">
        <fgColor rgb="FF2F75B5"/>
        <bgColor indexed="64"/>
      </patternFill>
    </fill>
    <fill>
      <patternFill patternType="solid">
        <fgColor indexed="50"/>
        <bgColor indexed="64"/>
      </patternFill>
    </fill>
    <fill>
      <patternFill patternType="solid">
        <fgColor indexed="17"/>
        <bgColor indexed="64"/>
      </patternFill>
    </fill>
    <fill>
      <patternFill patternType="solid">
        <fgColor rgb="FFCCFF99"/>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56" fillId="0" borderId="0">
      <alignment/>
      <protection/>
    </xf>
    <xf numFmtId="0" fontId="2" fillId="0" borderId="0">
      <alignment/>
      <protection/>
    </xf>
    <xf numFmtId="0" fontId="26" fillId="0" borderId="0" applyNumberFormat="0" applyFill="0" applyBorder="0" applyProtection="0">
      <alignment vertical="top" wrapText="1"/>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90">
    <xf numFmtId="0" fontId="0" fillId="0" borderId="0" xfId="0" applyFont="1" applyAlignment="1">
      <alignment/>
    </xf>
    <xf numFmtId="0" fontId="2" fillId="33" borderId="0" xfId="53" applyFill="1">
      <alignment/>
      <protection/>
    </xf>
    <xf numFmtId="0" fontId="5" fillId="33" borderId="0" xfId="53" applyFont="1" applyFill="1" applyAlignment="1">
      <alignment vertical="center" wrapText="1"/>
      <protection/>
    </xf>
    <xf numFmtId="0" fontId="3" fillId="33" borderId="10"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0" fontId="3" fillId="0" borderId="11" xfId="53" applyFont="1" applyFill="1" applyBorder="1" applyAlignment="1">
      <alignment vertical="center" wrapText="1"/>
      <protection/>
    </xf>
    <xf numFmtId="0" fontId="3" fillId="34" borderId="10" xfId="53" applyFont="1" applyFill="1" applyBorder="1" applyAlignment="1">
      <alignment vertical="center" wrapText="1"/>
      <protection/>
    </xf>
    <xf numFmtId="0" fontId="3" fillId="0" borderId="10" xfId="53" applyFont="1" applyFill="1" applyBorder="1" applyAlignment="1">
      <alignment horizontal="left" vertical="center" wrapText="1"/>
      <protection/>
    </xf>
    <xf numFmtId="0" fontId="2" fillId="33" borderId="0" xfId="53" applyFill="1" applyAlignment="1">
      <alignment horizontal="left"/>
      <protection/>
    </xf>
    <xf numFmtId="0" fontId="3" fillId="0" borderId="0" xfId="53" applyFont="1" applyFill="1" applyBorder="1" applyAlignment="1">
      <alignment vertical="center" wrapText="1"/>
      <protection/>
    </xf>
    <xf numFmtId="0" fontId="4" fillId="33" borderId="0" xfId="53" applyFont="1" applyFill="1" applyBorder="1" applyAlignment="1">
      <alignment horizontal="left" vertical="center" wrapText="1"/>
      <protection/>
    </xf>
    <xf numFmtId="0" fontId="4" fillId="33" borderId="12" xfId="53" applyFont="1" applyFill="1" applyBorder="1" applyAlignment="1">
      <alignment horizontal="left" vertical="center" wrapText="1"/>
      <protection/>
    </xf>
    <xf numFmtId="0" fontId="2" fillId="0" borderId="0" xfId="53" applyFill="1">
      <alignment/>
      <protection/>
    </xf>
    <xf numFmtId="0" fontId="3" fillId="0" borderId="10" xfId="53" applyFont="1" applyBorder="1" applyAlignment="1">
      <alignment horizontal="center" vertical="center"/>
      <protection/>
    </xf>
    <xf numFmtId="0" fontId="3" fillId="0" borderId="10" xfId="53" applyFont="1" applyBorder="1" applyAlignment="1">
      <alignment horizontal="left" wrapText="1"/>
      <protection/>
    </xf>
    <xf numFmtId="0" fontId="3" fillId="0" borderId="10" xfId="53" applyFont="1" applyFill="1" applyBorder="1" applyAlignment="1">
      <alignment horizontal="left" vertical="top" wrapText="1"/>
      <protection/>
    </xf>
    <xf numFmtId="0" fontId="4" fillId="0" borderId="10" xfId="53" applyFont="1" applyBorder="1" applyAlignment="1">
      <alignment horizontal="left" vertical="center" wrapText="1"/>
      <protection/>
    </xf>
    <xf numFmtId="0" fontId="12" fillId="0" borderId="0" xfId="53" applyFont="1" applyAlignment="1">
      <alignment wrapText="1"/>
      <protection/>
    </xf>
    <xf numFmtId="0" fontId="4" fillId="34" borderId="10" xfId="53" applyFont="1" applyFill="1" applyBorder="1" applyAlignment="1">
      <alignment vertical="center" wrapText="1"/>
      <protection/>
    </xf>
    <xf numFmtId="0" fontId="0" fillId="34" borderId="0" xfId="0" applyFill="1" applyAlignment="1">
      <alignment wrapText="1"/>
    </xf>
    <xf numFmtId="0" fontId="4" fillId="0" borderId="10" xfId="53" applyFont="1" applyFill="1" applyBorder="1" applyAlignment="1">
      <alignment vertical="center" wrapText="1"/>
      <protection/>
    </xf>
    <xf numFmtId="0" fontId="63" fillId="35" borderId="10" xfId="0" applyFont="1" applyFill="1" applyBorder="1" applyAlignment="1">
      <alignment vertical="center" wrapText="1"/>
    </xf>
    <xf numFmtId="0" fontId="63" fillId="36" borderId="10" xfId="0" applyFont="1" applyFill="1" applyBorder="1" applyAlignment="1">
      <alignment vertical="center" wrapText="1"/>
    </xf>
    <xf numFmtId="0" fontId="4" fillId="35" borderId="10" xfId="53" applyFont="1" applyFill="1" applyBorder="1" applyAlignment="1">
      <alignment vertical="center" wrapText="1"/>
      <protection/>
    </xf>
    <xf numFmtId="0" fontId="4" fillId="37" borderId="10" xfId="53" applyFont="1" applyFill="1" applyBorder="1" applyAlignment="1">
      <alignment vertical="center" wrapText="1"/>
      <protection/>
    </xf>
    <xf numFmtId="0" fontId="4" fillId="0" borderId="10" xfId="53" applyFont="1" applyBorder="1" applyAlignment="1">
      <alignment vertical="center" wrapText="1"/>
      <protection/>
    </xf>
    <xf numFmtId="0" fontId="63" fillId="0" borderId="10" xfId="0" applyFont="1" applyBorder="1" applyAlignment="1">
      <alignment vertical="center" wrapText="1"/>
    </xf>
    <xf numFmtId="0" fontId="63" fillId="0" borderId="10" xfId="0" applyFont="1" applyBorder="1" applyAlignment="1">
      <alignment horizontal="left" vertical="center" wrapText="1"/>
    </xf>
    <xf numFmtId="0" fontId="63" fillId="35" borderId="10" xfId="0" applyFont="1" applyFill="1" applyBorder="1" applyAlignment="1">
      <alignment wrapText="1"/>
    </xf>
    <xf numFmtId="0" fontId="64" fillId="0" borderId="10" xfId="0" applyFont="1" applyBorder="1" applyAlignment="1">
      <alignment vertical="center" wrapText="1"/>
    </xf>
    <xf numFmtId="0" fontId="4" fillId="37" borderId="10" xfId="53" applyFont="1" applyFill="1" applyBorder="1" applyAlignment="1">
      <alignment horizontal="left" vertical="center" wrapText="1"/>
      <protection/>
    </xf>
    <xf numFmtId="0" fontId="63" fillId="37" borderId="10" xfId="53" applyFont="1" applyFill="1" applyBorder="1" applyAlignment="1">
      <alignment vertical="center" wrapText="1"/>
      <protection/>
    </xf>
    <xf numFmtId="0" fontId="63" fillId="37" borderId="10" xfId="0" applyFont="1" applyFill="1" applyBorder="1" applyAlignment="1">
      <alignment vertical="center" wrapText="1"/>
    </xf>
    <xf numFmtId="0" fontId="63" fillId="38" borderId="10" xfId="0" applyFont="1" applyFill="1" applyBorder="1" applyAlignment="1">
      <alignment vertical="center" wrapText="1"/>
    </xf>
    <xf numFmtId="0" fontId="0" fillId="0" borderId="0" xfId="0" applyAlignment="1">
      <alignment wrapText="1"/>
    </xf>
    <xf numFmtId="0" fontId="15" fillId="0" borderId="0" xfId="53" applyFont="1" applyAlignment="1">
      <alignment vertical="center" wrapText="1"/>
      <protection/>
    </xf>
    <xf numFmtId="0" fontId="17" fillId="0" borderId="10" xfId="53" applyFont="1" applyBorder="1" applyAlignment="1">
      <alignment horizontal="center" vertical="center" wrapText="1"/>
      <protection/>
    </xf>
    <xf numFmtId="0" fontId="3" fillId="34"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3" fillId="35" borderId="10"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65" fillId="0" borderId="10" xfId="0" applyFont="1" applyBorder="1" applyAlignment="1">
      <alignment horizontal="center" vertical="center" wrapText="1"/>
    </xf>
    <xf numFmtId="0" fontId="64" fillId="35" borderId="10" xfId="0" applyFont="1" applyFill="1" applyBorder="1" applyAlignment="1">
      <alignment horizontal="center" vertical="center" wrapText="1"/>
    </xf>
    <xf numFmtId="0" fontId="64" fillId="35" borderId="10" xfId="0" applyFont="1" applyFill="1" applyBorder="1" applyAlignment="1">
      <alignment wrapText="1"/>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5"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37" borderId="10" xfId="0" applyFont="1" applyFill="1" applyBorder="1" applyAlignment="1">
      <alignment horizontal="center" vertical="center" wrapText="1"/>
    </xf>
    <xf numFmtId="0" fontId="64" fillId="37"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4" fillId="35" borderId="10" xfId="53" applyFont="1" applyFill="1" applyBorder="1" applyAlignment="1">
      <alignment horizontal="center" vertical="center" wrapText="1"/>
      <protection/>
    </xf>
    <xf numFmtId="0" fontId="65" fillId="34" borderId="10"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0" fillId="0" borderId="0" xfId="0" applyAlignment="1">
      <alignment horizontal="center" wrapText="1"/>
    </xf>
    <xf numFmtId="0" fontId="23" fillId="0" borderId="10" xfId="0"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23" fillId="0" borderId="10"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67" fillId="0" borderId="0" xfId="0" applyFont="1" applyFill="1" applyAlignment="1">
      <alignment/>
    </xf>
    <xf numFmtId="0" fontId="25" fillId="0" borderId="11" xfId="0" applyNumberFormat="1" applyFont="1" applyFill="1" applyBorder="1" applyAlignment="1">
      <alignment horizontal="left" vertical="center" wrapText="1"/>
    </xf>
    <xf numFmtId="0" fontId="0" fillId="0" borderId="0" xfId="0" applyFill="1" applyAlignment="1">
      <alignment/>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9" fontId="25" fillId="0" borderId="11" xfId="0" applyNumberFormat="1" applyFont="1" applyFill="1" applyBorder="1" applyAlignment="1">
      <alignment horizontal="center" vertical="center" wrapText="1"/>
    </xf>
    <xf numFmtId="10" fontId="25" fillId="0" borderId="11" xfId="0" applyNumberFormat="1" applyFont="1" applyFill="1" applyBorder="1" applyAlignment="1">
      <alignment horizontal="center" vertical="center" wrapText="1"/>
    </xf>
    <xf numFmtId="10" fontId="0" fillId="0" borderId="0" xfId="0" applyNumberFormat="1" applyFill="1" applyAlignment="1">
      <alignment/>
    </xf>
    <xf numFmtId="10" fontId="25" fillId="0" borderId="10" xfId="0" applyNumberFormat="1" applyFont="1" applyFill="1" applyBorder="1" applyAlignment="1">
      <alignment horizontal="center" vertical="center" wrapText="1"/>
    </xf>
    <xf numFmtId="9" fontId="25" fillId="0" borderId="11" xfId="58" applyFont="1" applyFill="1" applyBorder="1" applyAlignment="1">
      <alignment horizontal="center" vertical="center" wrapText="1"/>
    </xf>
    <xf numFmtId="0" fontId="68" fillId="0" borderId="10" xfId="0" applyFont="1" applyFill="1" applyBorder="1" applyAlignment="1">
      <alignment wrapText="1"/>
    </xf>
    <xf numFmtId="0" fontId="4" fillId="34" borderId="15" xfId="53" applyFont="1" applyFill="1" applyBorder="1" applyAlignment="1">
      <alignment horizontal="justify" vertical="center" wrapText="1"/>
      <protection/>
    </xf>
    <xf numFmtId="0" fontId="4" fillId="34" borderId="16" xfId="53" applyFont="1" applyFill="1" applyBorder="1" applyAlignment="1">
      <alignment horizontal="justify" vertical="center" wrapText="1"/>
      <protection/>
    </xf>
    <xf numFmtId="0" fontId="4" fillId="34" borderId="17" xfId="53" applyFont="1" applyFill="1" applyBorder="1" applyAlignment="1">
      <alignment horizontal="justify" vertical="center" wrapText="1"/>
      <protection/>
    </xf>
    <xf numFmtId="164" fontId="3" fillId="33" borderId="10" xfId="53" applyNumberFormat="1" applyFont="1" applyFill="1" applyBorder="1" applyAlignment="1">
      <alignment horizontal="center" vertical="center" wrapText="1"/>
      <protection/>
    </xf>
    <xf numFmtId="164" fontId="3" fillId="33" borderId="18" xfId="53" applyNumberFormat="1" applyFont="1" applyFill="1" applyBorder="1" applyAlignment="1">
      <alignment horizontal="center" vertical="center" wrapText="1"/>
      <protection/>
    </xf>
    <xf numFmtId="164" fontId="3" fillId="33" borderId="19" xfId="53" applyNumberFormat="1" applyFont="1" applyFill="1" applyBorder="1" applyAlignment="1">
      <alignment horizontal="center" vertical="center" wrapText="1"/>
      <protection/>
    </xf>
    <xf numFmtId="164" fontId="3" fillId="33" borderId="20" xfId="53" applyNumberFormat="1" applyFont="1" applyFill="1" applyBorder="1" applyAlignment="1">
      <alignment horizontal="center" vertical="center" wrapText="1"/>
      <protection/>
    </xf>
    <xf numFmtId="164" fontId="3" fillId="33" borderId="21" xfId="53" applyNumberFormat="1" applyFont="1" applyFill="1" applyBorder="1" applyAlignment="1">
      <alignment horizontal="center" vertical="center" wrapText="1"/>
      <protection/>
    </xf>
    <xf numFmtId="164" fontId="3" fillId="33" borderId="22" xfId="53" applyNumberFormat="1" applyFont="1" applyFill="1" applyBorder="1" applyAlignment="1">
      <alignment horizontal="center" vertical="center" wrapText="1"/>
      <protection/>
    </xf>
    <xf numFmtId="164" fontId="3" fillId="33" borderId="23" xfId="53" applyNumberFormat="1" applyFont="1" applyFill="1" applyBorder="1" applyAlignment="1">
      <alignment horizontal="center" vertical="center" wrapText="1"/>
      <protection/>
    </xf>
    <xf numFmtId="164" fontId="4" fillId="0" borderId="15" xfId="53" applyNumberFormat="1" applyFont="1" applyFill="1" applyBorder="1" applyAlignment="1">
      <alignment horizontal="center" vertical="center" wrapText="1"/>
      <protection/>
    </xf>
    <xf numFmtId="164" fontId="4" fillId="0" borderId="16" xfId="53" applyNumberFormat="1" applyFont="1" applyFill="1" applyBorder="1" applyAlignment="1">
      <alignment horizontal="center" vertical="center" wrapText="1"/>
      <protection/>
    </xf>
    <xf numFmtId="164" fontId="4" fillId="33" borderId="15" xfId="53" applyNumberFormat="1" applyFont="1" applyFill="1" applyBorder="1" applyAlignment="1">
      <alignment horizontal="center" vertical="center" wrapText="1"/>
      <protection/>
    </xf>
    <xf numFmtId="164" fontId="4" fillId="33" borderId="17" xfId="53" applyNumberFormat="1" applyFont="1" applyFill="1" applyBorder="1" applyAlignment="1">
      <alignment horizontal="center" vertical="center" wrapText="1"/>
      <protection/>
    </xf>
    <xf numFmtId="14" fontId="4" fillId="33" borderId="15" xfId="53" applyNumberFormat="1" applyFont="1" applyFill="1" applyBorder="1" applyAlignment="1">
      <alignment horizontal="center" vertical="center" wrapText="1"/>
      <protection/>
    </xf>
    <xf numFmtId="14" fontId="4" fillId="33" borderId="16" xfId="53" applyNumberFormat="1" applyFont="1" applyFill="1" applyBorder="1" applyAlignment="1">
      <alignment horizontal="center" vertical="center" wrapText="1"/>
      <protection/>
    </xf>
    <xf numFmtId="14" fontId="4" fillId="33" borderId="17" xfId="53" applyNumberFormat="1" applyFont="1" applyFill="1" applyBorder="1" applyAlignment="1">
      <alignment horizontal="center" vertical="center" wrapText="1"/>
      <protection/>
    </xf>
    <xf numFmtId="0" fontId="3" fillId="39" borderId="15" xfId="53" applyFont="1" applyFill="1" applyBorder="1" applyAlignment="1">
      <alignment horizontal="center" vertical="center" wrapText="1"/>
      <protection/>
    </xf>
    <xf numFmtId="0" fontId="3" fillId="39" borderId="16" xfId="53" applyFont="1" applyFill="1" applyBorder="1" applyAlignment="1">
      <alignment horizontal="center" vertical="center" wrapText="1"/>
      <protection/>
    </xf>
    <xf numFmtId="0" fontId="3" fillId="39" borderId="17" xfId="53" applyFont="1" applyFill="1" applyBorder="1" applyAlignment="1">
      <alignment horizontal="center" vertical="center" wrapText="1"/>
      <protection/>
    </xf>
    <xf numFmtId="0" fontId="3" fillId="33" borderId="15" xfId="53" applyFont="1" applyFill="1" applyBorder="1" applyAlignment="1">
      <alignment horizontal="center" vertical="center" wrapText="1"/>
      <protection/>
    </xf>
    <xf numFmtId="0" fontId="3" fillId="33" borderId="16" xfId="53" applyFont="1" applyFill="1" applyBorder="1" applyAlignment="1">
      <alignment horizontal="center" vertical="center" wrapText="1"/>
      <protection/>
    </xf>
    <xf numFmtId="0" fontId="3" fillId="33" borderId="17" xfId="53" applyFont="1" applyFill="1" applyBorder="1" applyAlignment="1">
      <alignment horizontal="center" vertical="center" wrapText="1"/>
      <protection/>
    </xf>
    <xf numFmtId="0" fontId="3" fillId="0" borderId="10" xfId="53" applyFont="1" applyFill="1" applyBorder="1" applyAlignment="1">
      <alignment horizontal="left" vertical="center" wrapText="1"/>
      <protection/>
    </xf>
    <xf numFmtId="0" fontId="4" fillId="33" borderId="10" xfId="53" applyFont="1" applyFill="1" applyBorder="1" applyAlignment="1">
      <alignment horizontal="left" vertical="center" wrapText="1"/>
      <protection/>
    </xf>
    <xf numFmtId="0" fontId="4" fillId="34" borderId="15" xfId="53" applyFont="1" applyFill="1" applyBorder="1" applyAlignment="1">
      <alignment horizontal="left" vertical="center" wrapText="1"/>
      <protection/>
    </xf>
    <xf numFmtId="0" fontId="4" fillId="34" borderId="16" xfId="53" applyFont="1" applyFill="1" applyBorder="1" applyAlignment="1">
      <alignment horizontal="left" vertical="center" wrapText="1"/>
      <protection/>
    </xf>
    <xf numFmtId="0" fontId="4" fillId="34" borderId="17" xfId="53" applyFont="1" applyFill="1" applyBorder="1" applyAlignment="1">
      <alignment horizontal="left" vertical="center" wrapText="1"/>
      <protection/>
    </xf>
    <xf numFmtId="0" fontId="4" fillId="33" borderId="15" xfId="53" applyFont="1" applyFill="1" applyBorder="1" applyAlignment="1">
      <alignment horizontal="justify" vertical="center"/>
      <protection/>
    </xf>
    <xf numFmtId="0" fontId="4" fillId="33" borderId="16" xfId="53" applyFont="1" applyFill="1" applyBorder="1" applyAlignment="1">
      <alignment horizontal="justify" vertical="center"/>
      <protection/>
    </xf>
    <xf numFmtId="0" fontId="4" fillId="33" borderId="17" xfId="53" applyFont="1" applyFill="1" applyBorder="1" applyAlignment="1">
      <alignment horizontal="justify" vertical="center"/>
      <protection/>
    </xf>
    <xf numFmtId="0" fontId="8" fillId="33" borderId="10" xfId="53" applyFont="1" applyFill="1" applyBorder="1" applyAlignment="1">
      <alignment horizontal="left" vertical="center"/>
      <protection/>
    </xf>
    <xf numFmtId="0" fontId="4" fillId="34" borderId="10" xfId="53" applyFont="1" applyFill="1" applyBorder="1" applyAlignment="1">
      <alignment horizontal="justify" vertical="center" wrapText="1"/>
      <protection/>
    </xf>
    <xf numFmtId="0" fontId="2" fillId="34" borderId="0" xfId="53" applyFill="1" applyBorder="1" applyAlignment="1">
      <alignment horizontal="center"/>
      <protection/>
    </xf>
    <xf numFmtId="0" fontId="4" fillId="33" borderId="10" xfId="53" applyFont="1" applyFill="1" applyBorder="1" applyAlignment="1">
      <alignment horizontal="center" wrapText="1"/>
      <protection/>
    </xf>
    <xf numFmtId="0" fontId="6" fillId="34" borderId="10" xfId="53" applyFont="1" applyFill="1" applyBorder="1" applyAlignment="1">
      <alignment horizontal="justify" vertical="center" wrapText="1"/>
      <protection/>
    </xf>
    <xf numFmtId="0" fontId="2" fillId="34" borderId="0" xfId="53" applyFill="1" applyBorder="1" applyAlignment="1">
      <alignment horizontal="center" wrapText="1"/>
      <protection/>
    </xf>
    <xf numFmtId="0" fontId="3" fillId="0" borderId="0" xfId="53" applyFont="1" applyFill="1" applyBorder="1" applyAlignment="1">
      <alignment horizontal="center" vertical="top" wrapText="1"/>
      <protection/>
    </xf>
    <xf numFmtId="0" fontId="3" fillId="0" borderId="12" xfId="53" applyFont="1" applyFill="1" applyBorder="1" applyAlignment="1">
      <alignment horizontal="center" vertical="top" wrapText="1"/>
      <protection/>
    </xf>
    <xf numFmtId="0" fontId="7" fillId="40" borderId="22" xfId="53" applyFont="1" applyFill="1" applyBorder="1" applyAlignment="1">
      <alignment horizontal="center" vertical="center" wrapText="1"/>
      <protection/>
    </xf>
    <xf numFmtId="0" fontId="7" fillId="40" borderId="23" xfId="53" applyFont="1" applyFill="1" applyBorder="1" applyAlignment="1">
      <alignment horizontal="center" vertical="center" wrapText="1"/>
      <protection/>
    </xf>
    <xf numFmtId="0" fontId="3" fillId="0" borderId="15" xfId="53" applyFont="1" applyBorder="1" applyAlignment="1">
      <alignment horizontal="center" vertical="center"/>
      <protection/>
    </xf>
    <xf numFmtId="0" fontId="3" fillId="0" borderId="16" xfId="53" applyFont="1" applyBorder="1" applyAlignment="1">
      <alignment horizontal="center" vertical="center"/>
      <protection/>
    </xf>
    <xf numFmtId="0" fontId="3" fillId="0" borderId="17" xfId="53" applyFont="1" applyBorder="1" applyAlignment="1">
      <alignment horizontal="center" vertical="center"/>
      <protection/>
    </xf>
    <xf numFmtId="0" fontId="4" fillId="34" borderId="15" xfId="53" applyFont="1" applyFill="1" applyBorder="1" applyAlignment="1">
      <alignment horizontal="left" vertical="center"/>
      <protection/>
    </xf>
    <xf numFmtId="0" fontId="4" fillId="34" borderId="16" xfId="53" applyFont="1" applyFill="1" applyBorder="1" applyAlignment="1">
      <alignment horizontal="left" vertical="center"/>
      <protection/>
    </xf>
    <xf numFmtId="0" fontId="4" fillId="34" borderId="17" xfId="53" applyFont="1" applyFill="1" applyBorder="1" applyAlignment="1">
      <alignment horizontal="left" vertical="center"/>
      <protection/>
    </xf>
    <xf numFmtId="0" fontId="4" fillId="0" borderId="1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6"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64" fillId="0" borderId="10" xfId="0" applyFont="1" applyFill="1" applyBorder="1" applyAlignment="1">
      <alignment wrapText="1"/>
    </xf>
    <xf numFmtId="0" fontId="4" fillId="0" borderId="10" xfId="46" applyFont="1" applyBorder="1" applyAlignment="1" applyProtection="1">
      <alignment horizontal="left" vertical="center" wrapText="1"/>
      <protection/>
    </xf>
    <xf numFmtId="0" fontId="17" fillId="41" borderId="10" xfId="53" applyFont="1" applyFill="1" applyBorder="1" applyAlignment="1">
      <alignment horizontal="center" vertical="center" wrapText="1"/>
      <protection/>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17" fillId="41" borderId="10" xfId="53" applyFont="1" applyFill="1" applyBorder="1" applyAlignment="1">
      <alignment horizontal="center" wrapText="1"/>
      <protection/>
    </xf>
    <xf numFmtId="0" fontId="70" fillId="42" borderId="10" xfId="53" applyFont="1" applyFill="1" applyBorder="1" applyAlignment="1">
      <alignment horizontal="center" vertical="center" wrapText="1"/>
      <protection/>
    </xf>
    <xf numFmtId="0" fontId="16" fillId="0" borderId="10" xfId="53" applyFont="1" applyBorder="1" applyAlignment="1">
      <alignment horizontal="center" vertical="center" wrapText="1"/>
      <protection/>
    </xf>
    <xf numFmtId="0" fontId="17" fillId="0" borderId="10" xfId="53" applyFont="1" applyBorder="1" applyAlignment="1">
      <alignment horizontal="center" vertical="center" wrapText="1"/>
      <protection/>
    </xf>
    <xf numFmtId="0" fontId="71" fillId="0" borderId="10" xfId="53" applyFont="1" applyBorder="1" applyAlignment="1">
      <alignment horizontal="center" vertical="center" wrapText="1"/>
      <protection/>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25" fillId="0" borderId="13"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72" fillId="34" borderId="15" xfId="54" applyFont="1" applyFill="1" applyBorder="1" applyAlignment="1">
      <alignment horizontal="center" vertical="center" wrapText="1"/>
      <protection/>
    </xf>
    <xf numFmtId="0" fontId="72" fillId="34" borderId="16" xfId="54" applyFont="1" applyFill="1" applyBorder="1" applyAlignment="1">
      <alignment horizontal="center" vertical="center" wrapText="1"/>
      <protection/>
    </xf>
    <xf numFmtId="0" fontId="72" fillId="34" borderId="17" xfId="54" applyFont="1" applyFill="1" applyBorder="1" applyAlignment="1">
      <alignment horizontal="center" vertical="center" wrapText="1"/>
      <protection/>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66" fillId="0" borderId="16" xfId="0" applyFont="1" applyBorder="1" applyAlignment="1">
      <alignment horizontal="center"/>
    </xf>
    <xf numFmtId="0" fontId="66" fillId="0" borderId="17" xfId="0" applyFont="1" applyBorder="1" applyAlignment="1">
      <alignment horizontal="center"/>
    </xf>
    <xf numFmtId="0" fontId="72" fillId="0" borderId="15" xfId="54" applyFont="1" applyFill="1" applyBorder="1" applyAlignment="1">
      <alignment horizontal="center" vertical="center" wrapText="1"/>
      <protection/>
    </xf>
    <xf numFmtId="0" fontId="72" fillId="0" borderId="16" xfId="54" applyFont="1" applyFill="1" applyBorder="1" applyAlignment="1">
      <alignment horizontal="center" vertical="center" wrapText="1"/>
      <protection/>
    </xf>
    <xf numFmtId="0" fontId="72" fillId="0" borderId="17" xfId="54" applyFont="1" applyFill="1" applyBorder="1" applyAlignment="1">
      <alignment horizontal="center" vertical="center" wrapText="1"/>
      <protection/>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66" fillId="0" borderId="16" xfId="0" applyFont="1" applyFill="1" applyBorder="1" applyAlignment="1">
      <alignment horizontal="center"/>
    </xf>
    <xf numFmtId="0" fontId="66" fillId="0" borderId="17" xfId="0" applyFont="1" applyFill="1" applyBorder="1" applyAlignment="1">
      <alignment horizontal="center"/>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20">
    <dxf>
      <fill>
        <patternFill patternType="solid">
          <fgColor indexed="65"/>
          <bgColor rgb="FF00B050"/>
        </patternFill>
      </fill>
    </dxf>
    <dxf>
      <fill>
        <patternFill patternType="solid">
          <fgColor indexed="65"/>
          <bgColor rgb="FF92D050"/>
        </patternFill>
      </fill>
    </dxf>
    <dxf>
      <fill>
        <patternFill patternType="solid">
          <fgColor indexed="65"/>
          <bgColor rgb="FFFFFF00"/>
        </patternFill>
      </fill>
    </dxf>
    <dxf>
      <fill>
        <patternFill patternType="solid">
          <fgColor indexed="65"/>
          <bgColor theme="5"/>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92D050"/>
        </patternFill>
      </fill>
    </dxf>
    <dxf>
      <fill>
        <patternFill patternType="solid">
          <fgColor indexed="65"/>
          <bgColor rgb="FFFFFF00"/>
        </patternFill>
      </fill>
    </dxf>
    <dxf>
      <fill>
        <patternFill patternType="solid">
          <fgColor indexed="65"/>
          <bgColor theme="5"/>
        </patternFill>
      </fill>
    </dxf>
    <dxf>
      <fill>
        <patternFill patternType="solid">
          <fgColor indexed="65"/>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patternType="solid">
          <fgColor indexed="65"/>
          <bgColor rgb="FF00B050"/>
        </patternFill>
      </fill>
    </dxf>
    <dxf>
      <fill>
        <patternFill patternType="solid">
          <fgColor indexed="65"/>
          <bgColor rgb="FF92D050"/>
        </patternFill>
      </fill>
    </dxf>
    <dxf>
      <fill>
        <patternFill patternType="solid">
          <fgColor indexed="65"/>
          <bgColor rgb="FFFFFF00"/>
        </patternFill>
      </fill>
    </dxf>
    <dxf>
      <fill>
        <patternFill patternType="solid">
          <fgColor indexed="65"/>
          <bgColor theme="5"/>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92D050"/>
        </patternFill>
      </fill>
    </dxf>
    <dxf>
      <fill>
        <patternFill patternType="solid">
          <fgColor indexed="65"/>
          <bgColor rgb="FFFFFF00"/>
        </patternFill>
      </fill>
    </dxf>
    <dxf>
      <fill>
        <patternFill patternType="solid">
          <fgColor indexed="65"/>
          <bgColor theme="5"/>
        </patternFill>
      </fill>
    </dxf>
    <dxf>
      <fill>
        <patternFill patternType="solid">
          <fgColor indexed="65"/>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12</xdr:row>
      <xdr:rowOff>219075</xdr:rowOff>
    </xdr:from>
    <xdr:to>
      <xdr:col>5</xdr:col>
      <xdr:colOff>876300</xdr:colOff>
      <xdr:row>12</xdr:row>
      <xdr:rowOff>3171825</xdr:rowOff>
    </xdr:to>
    <xdr:pic>
      <xdr:nvPicPr>
        <xdr:cNvPr id="1" name="3 Imagen"/>
        <xdr:cNvPicPr preferRelativeResize="1">
          <a:picLocks noChangeAspect="1"/>
        </xdr:cNvPicPr>
      </xdr:nvPicPr>
      <xdr:blipFill>
        <a:blip r:embed="rId1"/>
        <a:stretch>
          <a:fillRect/>
        </a:stretch>
      </xdr:blipFill>
      <xdr:spPr>
        <a:xfrm>
          <a:off x="2057400" y="5000625"/>
          <a:ext cx="4562475" cy="2952750"/>
        </a:xfrm>
        <a:prstGeom prst="rect">
          <a:avLst/>
        </a:prstGeom>
        <a:noFill/>
        <a:ln w="9525" cmpd="sng">
          <a:noFill/>
        </a:ln>
      </xdr:spPr>
    </xdr:pic>
    <xdr:clientData/>
  </xdr:twoCellAnchor>
  <xdr:twoCellAnchor editAs="oneCell">
    <xdr:from>
      <xdr:col>0</xdr:col>
      <xdr:colOff>76200</xdr:colOff>
      <xdr:row>0</xdr:row>
      <xdr:rowOff>9525</xdr:rowOff>
    </xdr:from>
    <xdr:to>
      <xdr:col>0</xdr:col>
      <xdr:colOff>1419225</xdr:colOff>
      <xdr:row>2</xdr:row>
      <xdr:rowOff>209550</xdr:rowOff>
    </xdr:to>
    <xdr:pic>
      <xdr:nvPicPr>
        <xdr:cNvPr id="2" name="2 Imagen"/>
        <xdr:cNvPicPr preferRelativeResize="1">
          <a:picLocks noChangeAspect="1"/>
        </xdr:cNvPicPr>
      </xdr:nvPicPr>
      <xdr:blipFill>
        <a:blip r:embed="rId2"/>
        <a:stretch>
          <a:fillRect/>
        </a:stretch>
      </xdr:blipFill>
      <xdr:spPr>
        <a:xfrm>
          <a:off x="76200" y="9525"/>
          <a:ext cx="13430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DTOVAR\Downloads\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TOVAR\Downloads\Users\hoslanders\AppData\Local\Microsoft\Windows\INetCache\Content.Outlook\5K9YZD10\Formato%20Estrategia%20de%20Racionalizaci&#243;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rio%20Mejia\Desktop\IDSN\IDSN%202020\Riesgo\Nueva%20carpeta\Riesgo%20AI%202020%20Comple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rio%20Mejia\Downloads\Riesgo%20GC%202020%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ers\CarlosA\Desktop\PRCIOCI01%20Admon%20del%20Riesgo\Anexo%2001%20MAPA%20DE%20RIESGOS%20DE%20CORRUPCI&#211;N%202016%20SN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Users\DTOVAR\Downloads\Users\CarlosA\Desktop\PRCIOCI01%20Admon%20del%20Riesgo\Anexo%2001%20MAPA%20DE%20RIESGOS%20DE%20CORRUPCI&#211;N%202016%20SN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DTOVAR\Downloads\Users\CarlosA\Desktop\PRCIOCI01%20Admon%20del%20Riesgo\Anexo%2001%20MAPA%20DE%20RIESGOS%20DE%20CORRUPCI&#211;N%202016%20S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v>
          </cell>
        </row>
        <row r="6">
          <cell r="D6" t="str">
            <v>Arauca</v>
          </cell>
          <cell r="J6" t="str">
            <v>Reducción de pasos para el ciudadano</v>
          </cell>
        </row>
        <row r="7">
          <cell r="D7" t="str">
            <v>Atlántico</v>
          </cell>
          <cell r="J7" t="str">
            <v>Reducción de actividades en los procedimientos internos</v>
          </cell>
        </row>
        <row r="8">
          <cell r="D8" t="str">
            <v>Bolívar</v>
          </cell>
          <cell r="J8" t="str">
            <v>Reducción de tiempo de duración del trámite/OPA</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v>
          </cell>
        </row>
        <row r="6">
          <cell r="D6" t="str">
            <v>Arauca</v>
          </cell>
          <cell r="J6" t="str">
            <v>Reducción de pasos para el ciudadano</v>
          </cell>
        </row>
        <row r="7">
          <cell r="D7" t="str">
            <v>Atlántico</v>
          </cell>
          <cell r="J7" t="str">
            <v>Reducción de actividades en los procedimientos internos</v>
          </cell>
        </row>
        <row r="8">
          <cell r="D8" t="str">
            <v>Bolívar</v>
          </cell>
          <cell r="J8" t="str">
            <v>Reducción de tiempo de duración del trámite/OPA</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xto Organizacional"/>
      <sheetName val="Objetivos Estratégicos"/>
      <sheetName val="1. Ident. Contexto General"/>
      <sheetName val="2. Identificación Riesgos"/>
      <sheetName val="3. Priorización Causas"/>
      <sheetName val="4. Análisis de Probabilidad"/>
      <sheetName val="5. Análisis de Impacto"/>
      <sheetName val="6. Riesgo Inherente"/>
      <sheetName val=" 7. Análi. evalua. Controles"/>
      <sheetName val="8. Actividades de Control"/>
      <sheetName val="9. Mapa y Plan Riesgo"/>
      <sheetName val="10. Seguimiento AC"/>
      <sheetName val="Parametros"/>
    </sheetNames>
    <sheetDataSet>
      <sheetData sheetId="12">
        <row r="2">
          <cell r="B2">
            <v>2</v>
          </cell>
          <cell r="C2">
            <v>2</v>
          </cell>
          <cell r="E2" t="str">
            <v>INSIGNIFICANTE</v>
          </cell>
        </row>
        <row r="3">
          <cell r="B3">
            <v>1</v>
          </cell>
          <cell r="C3">
            <v>1</v>
          </cell>
          <cell r="E3" t="str">
            <v>MENOR</v>
          </cell>
        </row>
        <row r="4">
          <cell r="B4">
            <v>0</v>
          </cell>
          <cell r="C4">
            <v>0</v>
          </cell>
          <cell r="E4" t="str">
            <v>MODERADO</v>
          </cell>
        </row>
        <row r="5">
          <cell r="E5" t="str">
            <v>MAYOR</v>
          </cell>
        </row>
        <row r="6">
          <cell r="E6" t="str">
            <v>CATASTRÓFICO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xto Organizacional"/>
      <sheetName val="Objetivos Estratégicos"/>
      <sheetName val="1. Ident. Contexto General"/>
      <sheetName val="2. Identificación Riesgos"/>
      <sheetName val="3. Priorización Causas"/>
      <sheetName val="4. Análisis de Probabilidad"/>
      <sheetName val="5. Análisis de Impacto"/>
      <sheetName val="6. Riesgo Inherente"/>
      <sheetName val=" 7. Análi. evalua. Controles"/>
      <sheetName val="8. Actividades de Control"/>
      <sheetName val="9. Mapa y Plan Riesgo"/>
      <sheetName val="10. Seguimiento AC"/>
      <sheetName val="Parametros"/>
    </sheetNames>
    <sheetDataSet>
      <sheetData sheetId="12">
        <row r="2">
          <cell r="B2">
            <v>2</v>
          </cell>
          <cell r="C2">
            <v>2</v>
          </cell>
          <cell r="E2" t="str">
            <v>INSIGNIFICANTE</v>
          </cell>
        </row>
        <row r="3">
          <cell r="B3">
            <v>1</v>
          </cell>
          <cell r="C3">
            <v>1</v>
          </cell>
          <cell r="E3" t="str">
            <v>MENOR</v>
          </cell>
        </row>
        <row r="4">
          <cell r="B4">
            <v>0</v>
          </cell>
          <cell r="C4">
            <v>0</v>
          </cell>
          <cell r="E4" t="str">
            <v>MODERADO</v>
          </cell>
        </row>
        <row r="5">
          <cell r="E5" t="str">
            <v>MAYOR</v>
          </cell>
        </row>
        <row r="6">
          <cell r="E6" t="str">
            <v>CATASTRÓFICO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0"/>
  <sheetViews>
    <sheetView zoomScale="90" zoomScaleNormal="90" zoomScalePageLayoutView="0" workbookViewId="0" topLeftCell="A37">
      <selection activeCell="J13" sqref="J13"/>
    </sheetView>
  </sheetViews>
  <sheetFormatPr defaultColWidth="11.421875" defaultRowHeight="15"/>
  <cols>
    <col min="1" max="1" width="23.28125" style="1" customWidth="1"/>
    <col min="2" max="8" width="15.7109375" style="1" customWidth="1"/>
    <col min="9" max="16384" width="11.421875" style="1" customWidth="1"/>
  </cols>
  <sheetData>
    <row r="1" spans="1:8" ht="21" customHeight="1">
      <c r="A1" s="92"/>
      <c r="B1" s="93" t="s">
        <v>0</v>
      </c>
      <c r="C1" s="94"/>
      <c r="D1" s="94"/>
      <c r="E1" s="94"/>
      <c r="F1" s="94"/>
      <c r="G1" s="94"/>
      <c r="H1" s="95"/>
    </row>
    <row r="2" spans="1:8" ht="21" customHeight="1">
      <c r="A2" s="92"/>
      <c r="B2" s="96"/>
      <c r="C2" s="97"/>
      <c r="D2" s="97"/>
      <c r="E2" s="97"/>
      <c r="F2" s="97"/>
      <c r="G2" s="97"/>
      <c r="H2" s="98"/>
    </row>
    <row r="3" spans="1:8" ht="21" customHeight="1">
      <c r="A3" s="92"/>
      <c r="B3" s="99" t="s">
        <v>1</v>
      </c>
      <c r="C3" s="100"/>
      <c r="D3" s="101" t="s">
        <v>2</v>
      </c>
      <c r="E3" s="102"/>
      <c r="F3" s="103" t="s">
        <v>3</v>
      </c>
      <c r="G3" s="104"/>
      <c r="H3" s="105"/>
    </row>
    <row r="4" spans="1:3" ht="12.75" customHeight="1">
      <c r="A4" s="2"/>
      <c r="B4" s="2"/>
      <c r="C4" s="2"/>
    </row>
    <row r="5" spans="1:8" ht="20.25" customHeight="1">
      <c r="A5" s="106" t="s">
        <v>4</v>
      </c>
      <c r="B5" s="107"/>
      <c r="C5" s="107"/>
      <c r="D5" s="107"/>
      <c r="E5" s="107"/>
      <c r="F5" s="107"/>
      <c r="G5" s="107"/>
      <c r="H5" s="108"/>
    </row>
    <row r="6" spans="1:8" ht="21" customHeight="1">
      <c r="A6" s="3" t="s">
        <v>5</v>
      </c>
      <c r="B6" s="109" t="s">
        <v>6</v>
      </c>
      <c r="C6" s="110"/>
      <c r="D6" s="110"/>
      <c r="E6" s="110"/>
      <c r="F6" s="110"/>
      <c r="G6" s="110"/>
      <c r="H6" s="111"/>
    </row>
    <row r="7" spans="1:8" ht="23.25" customHeight="1">
      <c r="A7" s="4" t="s">
        <v>7</v>
      </c>
      <c r="B7" s="112" t="s">
        <v>8</v>
      </c>
      <c r="C7" s="112"/>
      <c r="D7" s="112"/>
      <c r="E7" s="112"/>
      <c r="F7" s="112"/>
      <c r="G7" s="112"/>
      <c r="H7" s="112"/>
    </row>
    <row r="8" spans="1:8" ht="25.5" customHeight="1">
      <c r="A8" s="4" t="s">
        <v>9</v>
      </c>
      <c r="B8" s="113" t="s">
        <v>10</v>
      </c>
      <c r="C8" s="113"/>
      <c r="D8" s="113"/>
      <c r="E8" s="113"/>
      <c r="F8" s="113"/>
      <c r="G8" s="113"/>
      <c r="H8" s="113"/>
    </row>
    <row r="9" spans="1:8" ht="25.5">
      <c r="A9" s="4" t="s">
        <v>11</v>
      </c>
      <c r="B9" s="114" t="s">
        <v>12</v>
      </c>
      <c r="C9" s="115"/>
      <c r="D9" s="115"/>
      <c r="E9" s="115"/>
      <c r="F9" s="115"/>
      <c r="G9" s="115"/>
      <c r="H9" s="116"/>
    </row>
    <row r="10" spans="1:8" ht="54.75" customHeight="1">
      <c r="A10" s="4" t="s">
        <v>13</v>
      </c>
      <c r="B10" s="117" t="s">
        <v>14</v>
      </c>
      <c r="C10" s="118"/>
      <c r="D10" s="118"/>
      <c r="E10" s="118"/>
      <c r="F10" s="118"/>
      <c r="G10" s="118"/>
      <c r="H10" s="119"/>
    </row>
    <row r="11" spans="1:8" ht="69" customHeight="1">
      <c r="A11" s="4" t="s">
        <v>15</v>
      </c>
      <c r="B11" s="89" t="s">
        <v>16</v>
      </c>
      <c r="C11" s="90"/>
      <c r="D11" s="90"/>
      <c r="E11" s="90"/>
      <c r="F11" s="90"/>
      <c r="G11" s="90"/>
      <c r="H11" s="91"/>
    </row>
    <row r="12" spans="1:14" ht="61.5" customHeight="1">
      <c r="A12" s="5" t="s">
        <v>17</v>
      </c>
      <c r="B12" s="121" t="s">
        <v>18</v>
      </c>
      <c r="C12" s="121"/>
      <c r="D12" s="121"/>
      <c r="E12" s="121"/>
      <c r="F12" s="121"/>
      <c r="G12" s="121"/>
      <c r="H12" s="121"/>
      <c r="I12" s="122"/>
      <c r="J12" s="122"/>
      <c r="K12" s="122"/>
      <c r="L12" s="122"/>
      <c r="M12" s="122"/>
      <c r="N12" s="122"/>
    </row>
    <row r="13" spans="1:8" ht="260.25" customHeight="1">
      <c r="A13" s="4" t="s">
        <v>19</v>
      </c>
      <c r="B13" s="123"/>
      <c r="C13" s="123"/>
      <c r="D13" s="123"/>
      <c r="E13" s="123"/>
      <c r="F13" s="123"/>
      <c r="G13" s="123"/>
      <c r="H13" s="123"/>
    </row>
    <row r="14" spans="1:14" ht="132.75" customHeight="1">
      <c r="A14" s="6" t="s">
        <v>20</v>
      </c>
      <c r="B14" s="124" t="s">
        <v>21</v>
      </c>
      <c r="C14" s="124"/>
      <c r="D14" s="124"/>
      <c r="E14" s="124"/>
      <c r="F14" s="124"/>
      <c r="G14" s="124"/>
      <c r="H14" s="124"/>
      <c r="I14" s="125"/>
      <c r="J14" s="122"/>
      <c r="K14" s="122"/>
      <c r="L14" s="122"/>
      <c r="M14" s="122"/>
      <c r="N14" s="122"/>
    </row>
    <row r="15" spans="1:8" s="8" customFormat="1" ht="51.75" customHeight="1">
      <c r="A15" s="7" t="s">
        <v>22</v>
      </c>
      <c r="B15" s="89" t="s">
        <v>23</v>
      </c>
      <c r="C15" s="90"/>
      <c r="D15" s="90"/>
      <c r="E15" s="90"/>
      <c r="F15" s="90"/>
      <c r="G15" s="90"/>
      <c r="H15" s="91"/>
    </row>
    <row r="16" spans="1:8" ht="57" customHeight="1">
      <c r="A16" s="4" t="s">
        <v>24</v>
      </c>
      <c r="B16" s="89" t="s">
        <v>25</v>
      </c>
      <c r="C16" s="90"/>
      <c r="D16" s="90"/>
      <c r="E16" s="90"/>
      <c r="F16" s="90"/>
      <c r="G16" s="90"/>
      <c r="H16" s="91"/>
    </row>
    <row r="17" spans="1:8" ht="1.5" customHeight="1" hidden="1">
      <c r="A17" s="9"/>
      <c r="B17" s="10"/>
      <c r="C17" s="10"/>
      <c r="D17" s="10"/>
      <c r="E17" s="10"/>
      <c r="F17" s="10"/>
      <c r="G17" s="10"/>
      <c r="H17" s="11"/>
    </row>
    <row r="18" spans="1:8" ht="12" customHeight="1" hidden="1">
      <c r="A18" s="9"/>
      <c r="B18" s="10"/>
      <c r="C18" s="10"/>
      <c r="D18" s="10"/>
      <c r="E18" s="10"/>
      <c r="F18" s="10"/>
      <c r="G18" s="10"/>
      <c r="H18" s="11"/>
    </row>
    <row r="19" spans="1:8" s="12" customFormat="1" ht="6.75" customHeight="1" hidden="1">
      <c r="A19" s="126"/>
      <c r="B19" s="126"/>
      <c r="C19" s="126"/>
      <c r="D19" s="126"/>
      <c r="E19" s="126"/>
      <c r="F19" s="126"/>
      <c r="G19" s="126"/>
      <c r="H19" s="127"/>
    </row>
    <row r="20" spans="1:8" ht="39" customHeight="1">
      <c r="A20" s="128" t="s">
        <v>26</v>
      </c>
      <c r="B20" s="128"/>
      <c r="C20" s="128"/>
      <c r="D20" s="128"/>
      <c r="E20" s="128"/>
      <c r="F20" s="128"/>
      <c r="G20" s="128"/>
      <c r="H20" s="129"/>
    </row>
    <row r="21" spans="1:8" ht="17.25" customHeight="1">
      <c r="A21" s="13" t="s">
        <v>5</v>
      </c>
      <c r="B21" s="130" t="s">
        <v>27</v>
      </c>
      <c r="C21" s="131"/>
      <c r="D21" s="131"/>
      <c r="E21" s="131"/>
      <c r="F21" s="131"/>
      <c r="G21" s="131"/>
      <c r="H21" s="132"/>
    </row>
    <row r="22" spans="1:8" ht="24.75" customHeight="1">
      <c r="A22" s="14" t="s">
        <v>28</v>
      </c>
      <c r="B22" s="133" t="s">
        <v>29</v>
      </c>
      <c r="C22" s="134"/>
      <c r="D22" s="134"/>
      <c r="E22" s="134"/>
      <c r="F22" s="134"/>
      <c r="G22" s="134"/>
      <c r="H22" s="135"/>
    </row>
    <row r="23" spans="1:8" ht="27" customHeight="1">
      <c r="A23" s="15" t="s">
        <v>30</v>
      </c>
      <c r="B23" s="120" t="s">
        <v>31</v>
      </c>
      <c r="C23" s="120"/>
      <c r="D23" s="120"/>
      <c r="E23" s="120"/>
      <c r="F23" s="120"/>
      <c r="G23" s="120"/>
      <c r="H23" s="120"/>
    </row>
    <row r="24" spans="1:8" ht="27" customHeight="1">
      <c r="A24" s="7" t="s">
        <v>32</v>
      </c>
      <c r="B24" s="137" t="s">
        <v>33</v>
      </c>
      <c r="C24" s="138"/>
      <c r="D24" s="138"/>
      <c r="E24" s="138"/>
      <c r="F24" s="138"/>
      <c r="G24" s="138"/>
      <c r="H24" s="139"/>
    </row>
    <row r="25" spans="1:8" ht="27" customHeight="1">
      <c r="A25" s="7" t="s">
        <v>34</v>
      </c>
      <c r="B25" s="136" t="s">
        <v>35</v>
      </c>
      <c r="C25" s="136"/>
      <c r="D25" s="136"/>
      <c r="E25" s="136"/>
      <c r="F25" s="136"/>
      <c r="G25" s="136"/>
      <c r="H25" s="136"/>
    </row>
    <row r="26" spans="1:8" ht="27" customHeight="1">
      <c r="A26" s="7" t="s">
        <v>36</v>
      </c>
      <c r="B26" s="140" t="s">
        <v>37</v>
      </c>
      <c r="C26" s="140"/>
      <c r="D26" s="140"/>
      <c r="E26" s="140"/>
      <c r="F26" s="140"/>
      <c r="G26" s="140"/>
      <c r="H26" s="140"/>
    </row>
    <row r="27" spans="1:8" ht="41.25" customHeight="1">
      <c r="A27" s="15" t="s">
        <v>38</v>
      </c>
      <c r="B27" s="141" t="s">
        <v>39</v>
      </c>
      <c r="C27" s="136"/>
      <c r="D27" s="136"/>
      <c r="E27" s="136"/>
      <c r="F27" s="136"/>
      <c r="G27" s="136"/>
      <c r="H27" s="136"/>
    </row>
    <row r="28" spans="1:8" ht="33" customHeight="1">
      <c r="A28" s="15" t="s">
        <v>40</v>
      </c>
      <c r="B28" s="141" t="s">
        <v>41</v>
      </c>
      <c r="C28" s="136"/>
      <c r="D28" s="136"/>
      <c r="E28" s="136"/>
      <c r="F28" s="136"/>
      <c r="G28" s="136"/>
      <c r="H28" s="136"/>
    </row>
    <row r="29" spans="1:8" ht="33.75" customHeight="1">
      <c r="A29" s="15" t="s">
        <v>42</v>
      </c>
      <c r="B29" s="136" t="s">
        <v>43</v>
      </c>
      <c r="C29" s="136"/>
      <c r="D29" s="136"/>
      <c r="E29" s="136"/>
      <c r="F29" s="136"/>
      <c r="G29" s="136"/>
      <c r="H29" s="136"/>
    </row>
    <row r="30" spans="1:8" ht="40.5" customHeight="1">
      <c r="A30" s="15" t="s">
        <v>44</v>
      </c>
      <c r="B30" s="136" t="s">
        <v>45</v>
      </c>
      <c r="C30" s="136"/>
      <c r="D30" s="136"/>
      <c r="E30" s="136"/>
      <c r="F30" s="136"/>
      <c r="G30" s="136"/>
      <c r="H30" s="136"/>
    </row>
  </sheetData>
  <sheetProtection/>
  <mergeCells count="31">
    <mergeCell ref="B30:H30"/>
    <mergeCell ref="B24:H24"/>
    <mergeCell ref="B25:H25"/>
    <mergeCell ref="B26:H26"/>
    <mergeCell ref="B27:H27"/>
    <mergeCell ref="B28:H28"/>
    <mergeCell ref="B29:H29"/>
    <mergeCell ref="B23:H23"/>
    <mergeCell ref="B12:H12"/>
    <mergeCell ref="I12:N12"/>
    <mergeCell ref="B13:H13"/>
    <mergeCell ref="B14:H14"/>
    <mergeCell ref="I14:N14"/>
    <mergeCell ref="B15:H15"/>
    <mergeCell ref="B16:H16"/>
    <mergeCell ref="A19:H19"/>
    <mergeCell ref="A20:H20"/>
    <mergeCell ref="B21:H21"/>
    <mergeCell ref="B22:H22"/>
    <mergeCell ref="B11:H11"/>
    <mergeCell ref="A1:A3"/>
    <mergeCell ref="B1:H2"/>
    <mergeCell ref="B3:C3"/>
    <mergeCell ref="D3:E3"/>
    <mergeCell ref="F3:H3"/>
    <mergeCell ref="A5:H5"/>
    <mergeCell ref="B6:H6"/>
    <mergeCell ref="B7:H7"/>
    <mergeCell ref="B8:H8"/>
    <mergeCell ref="B9:H9"/>
    <mergeCell ref="B10:H10"/>
  </mergeCells>
  <hyperlinks>
    <hyperlink ref="B27" display="Director@,  Subdirector@ de Calidad y aseguramiento, Subdirector@ de Salud Pública, Secretari@ General, Jefe Oficina Asesora de Planeación, Jefe Oficina Asesora Juridica, Jefe Oficina de control Interno y equipos  de trabajo, en grupo primario del  Proces"/>
    <hyperlink ref="B28" display="Director@,  Subdirector@ de Calidad y aseguramiento, Subdirector@ de Salud Pública, Secretari@ General, Jefe Oficina Asesora de Planeación, Jefe Oficina Asesora Juridica, Jefe Oficina de control Interno y equipos  de trabajo."/>
  </hyperlink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P387"/>
  <sheetViews>
    <sheetView zoomScale="115" zoomScaleNormal="115" zoomScalePageLayoutView="0" workbookViewId="0" topLeftCell="A172">
      <selection activeCell="B182" sqref="B182"/>
    </sheetView>
  </sheetViews>
  <sheetFormatPr defaultColWidth="11.421875" defaultRowHeight="15"/>
  <cols>
    <col min="2" max="2" width="82.421875" style="0" bestFit="1" customWidth="1"/>
  </cols>
  <sheetData>
    <row r="1" spans="1:14" ht="27" thickBot="1">
      <c r="A1" s="156" t="s">
        <v>46</v>
      </c>
      <c r="B1" s="156"/>
      <c r="C1" s="156"/>
      <c r="D1" s="156"/>
      <c r="E1" s="156"/>
      <c r="F1" s="156"/>
      <c r="G1" s="17"/>
      <c r="H1" s="17"/>
      <c r="I1" s="17"/>
      <c r="J1" s="17"/>
      <c r="K1" s="17"/>
      <c r="L1" s="17"/>
      <c r="M1" s="17"/>
      <c r="N1" s="17"/>
    </row>
    <row r="2" spans="1:16" ht="15" customHeight="1">
      <c r="A2" s="156"/>
      <c r="B2" s="156"/>
      <c r="C2" s="156"/>
      <c r="D2" s="156"/>
      <c r="E2" s="156"/>
      <c r="F2" s="156"/>
      <c r="G2" s="34"/>
      <c r="H2" s="143" t="s">
        <v>47</v>
      </c>
      <c r="I2" s="144"/>
      <c r="J2" s="144"/>
      <c r="K2" s="144"/>
      <c r="L2" s="144"/>
      <c r="M2" s="144"/>
      <c r="N2" s="144"/>
      <c r="O2" s="144"/>
      <c r="P2" s="145"/>
    </row>
    <row r="3" spans="1:16" ht="18" customHeight="1">
      <c r="A3" s="153" t="s">
        <v>48</v>
      </c>
      <c r="B3" s="153"/>
      <c r="C3" s="153"/>
      <c r="D3" s="153"/>
      <c r="E3" s="153"/>
      <c r="F3" s="153"/>
      <c r="G3" s="35"/>
      <c r="H3" s="146"/>
      <c r="I3" s="147"/>
      <c r="J3" s="147"/>
      <c r="K3" s="147"/>
      <c r="L3" s="147"/>
      <c r="M3" s="147"/>
      <c r="N3" s="147"/>
      <c r="O3" s="147"/>
      <c r="P3" s="148"/>
    </row>
    <row r="4" spans="1:16" ht="18" customHeight="1">
      <c r="A4" s="154" t="s">
        <v>49</v>
      </c>
      <c r="B4" s="154"/>
      <c r="C4" s="155" t="s">
        <v>50</v>
      </c>
      <c r="D4" s="155"/>
      <c r="E4" s="155" t="s">
        <v>51</v>
      </c>
      <c r="F4" s="155"/>
      <c r="G4" s="35"/>
      <c r="H4" s="146"/>
      <c r="I4" s="147"/>
      <c r="J4" s="147"/>
      <c r="K4" s="147"/>
      <c r="L4" s="147"/>
      <c r="M4" s="147"/>
      <c r="N4" s="147"/>
      <c r="O4" s="147"/>
      <c r="P4" s="148"/>
    </row>
    <row r="5" spans="1:16" ht="18" customHeight="1">
      <c r="A5" s="154"/>
      <c r="B5" s="154"/>
      <c r="C5" s="36" t="s">
        <v>52</v>
      </c>
      <c r="D5" s="36" t="s">
        <v>53</v>
      </c>
      <c r="E5" s="36" t="s">
        <v>54</v>
      </c>
      <c r="F5" s="36" t="s">
        <v>55</v>
      </c>
      <c r="G5" s="35"/>
      <c r="H5" s="146"/>
      <c r="I5" s="147"/>
      <c r="J5" s="147"/>
      <c r="K5" s="147"/>
      <c r="L5" s="147"/>
      <c r="M5" s="147"/>
      <c r="N5" s="147"/>
      <c r="O5" s="147"/>
      <c r="P5" s="148"/>
    </row>
    <row r="6" spans="1:16" ht="15.75" customHeight="1">
      <c r="A6" s="152" t="s">
        <v>56</v>
      </c>
      <c r="B6" s="152"/>
      <c r="C6" s="152"/>
      <c r="D6" s="152"/>
      <c r="E6" s="152"/>
      <c r="F6" s="152"/>
      <c r="G6" s="34"/>
      <c r="H6" s="146"/>
      <c r="I6" s="147"/>
      <c r="J6" s="147"/>
      <c r="K6" s="147"/>
      <c r="L6" s="147"/>
      <c r="M6" s="147"/>
      <c r="N6" s="147"/>
      <c r="O6" s="147"/>
      <c r="P6" s="148"/>
    </row>
    <row r="7" spans="1:16" ht="15" customHeight="1">
      <c r="A7" s="37">
        <v>1</v>
      </c>
      <c r="B7" s="18" t="s">
        <v>57</v>
      </c>
      <c r="C7" s="37">
        <v>1</v>
      </c>
      <c r="D7" s="37"/>
      <c r="E7" s="37"/>
      <c r="F7" s="37"/>
      <c r="G7" s="19"/>
      <c r="H7" s="146"/>
      <c r="I7" s="147"/>
      <c r="J7" s="147"/>
      <c r="K7" s="147"/>
      <c r="L7" s="147"/>
      <c r="M7" s="147"/>
      <c r="N7" s="147"/>
      <c r="O7" s="147"/>
      <c r="P7" s="148"/>
    </row>
    <row r="8" spans="1:16" ht="15" customHeight="1">
      <c r="A8" s="37">
        <v>2</v>
      </c>
      <c r="B8" s="18" t="s">
        <v>58</v>
      </c>
      <c r="C8" s="37">
        <v>1</v>
      </c>
      <c r="D8" s="37"/>
      <c r="E8" s="37"/>
      <c r="F8" s="37"/>
      <c r="G8" s="34"/>
      <c r="H8" s="146"/>
      <c r="I8" s="147"/>
      <c r="J8" s="147"/>
      <c r="K8" s="147"/>
      <c r="L8" s="147"/>
      <c r="M8" s="147"/>
      <c r="N8" s="147"/>
      <c r="O8" s="147"/>
      <c r="P8" s="148"/>
    </row>
    <row r="9" spans="1:16" ht="15" customHeight="1">
      <c r="A9" s="37">
        <v>3</v>
      </c>
      <c r="B9" s="18" t="s">
        <v>59</v>
      </c>
      <c r="C9" s="37">
        <v>1</v>
      </c>
      <c r="D9" s="37"/>
      <c r="E9" s="37"/>
      <c r="F9" s="37"/>
      <c r="G9" s="34"/>
      <c r="H9" s="146"/>
      <c r="I9" s="147"/>
      <c r="J9" s="147"/>
      <c r="K9" s="147"/>
      <c r="L9" s="147"/>
      <c r="M9" s="147"/>
      <c r="N9" s="147"/>
      <c r="O9" s="147"/>
      <c r="P9" s="148"/>
    </row>
    <row r="10" spans="1:16" ht="25.5" customHeight="1">
      <c r="A10" s="37">
        <v>4</v>
      </c>
      <c r="B10" s="18" t="s">
        <v>60</v>
      </c>
      <c r="C10" s="37"/>
      <c r="D10" s="37">
        <v>2</v>
      </c>
      <c r="E10" s="37"/>
      <c r="F10" s="37"/>
      <c r="G10" s="34"/>
      <c r="H10" s="146"/>
      <c r="I10" s="147"/>
      <c r="J10" s="147"/>
      <c r="K10" s="147"/>
      <c r="L10" s="147"/>
      <c r="M10" s="147"/>
      <c r="N10" s="147"/>
      <c r="O10" s="147"/>
      <c r="P10" s="148"/>
    </row>
    <row r="11" spans="1:16" ht="26.25" thickBot="1">
      <c r="A11" s="37">
        <v>5</v>
      </c>
      <c r="B11" s="18" t="s">
        <v>61</v>
      </c>
      <c r="C11" s="37"/>
      <c r="D11" s="37">
        <v>2</v>
      </c>
      <c r="E11" s="37"/>
      <c r="F11" s="37"/>
      <c r="G11" s="34"/>
      <c r="H11" s="149"/>
      <c r="I11" s="150"/>
      <c r="J11" s="150"/>
      <c r="K11" s="150"/>
      <c r="L11" s="150"/>
      <c r="M11" s="150"/>
      <c r="N11" s="150"/>
      <c r="O11" s="150"/>
      <c r="P11" s="151"/>
    </row>
    <row r="12" spans="1:14" ht="25.5">
      <c r="A12" s="37">
        <v>6</v>
      </c>
      <c r="B12" s="18" t="s">
        <v>60</v>
      </c>
      <c r="C12" s="37"/>
      <c r="D12" s="37">
        <v>2</v>
      </c>
      <c r="E12" s="37"/>
      <c r="F12" s="37"/>
      <c r="G12" s="34"/>
      <c r="H12" s="34"/>
      <c r="I12" s="34"/>
      <c r="J12" s="34"/>
      <c r="K12" s="34"/>
      <c r="L12" s="34"/>
      <c r="M12" s="34"/>
      <c r="N12" s="34"/>
    </row>
    <row r="13" spans="1:14" ht="25.5">
      <c r="A13" s="37">
        <v>7</v>
      </c>
      <c r="B13" s="18" t="s">
        <v>62</v>
      </c>
      <c r="C13" s="37">
        <v>1</v>
      </c>
      <c r="D13" s="37"/>
      <c r="E13" s="37"/>
      <c r="F13" s="37"/>
      <c r="G13" s="34"/>
      <c r="H13" s="34"/>
      <c r="I13" s="34"/>
      <c r="J13" s="34"/>
      <c r="K13" s="34"/>
      <c r="L13" s="34"/>
      <c r="M13" s="34"/>
      <c r="N13" s="34"/>
    </row>
    <row r="14" spans="1:14" ht="25.5">
      <c r="A14" s="37">
        <v>8</v>
      </c>
      <c r="B14" s="18" t="s">
        <v>63</v>
      </c>
      <c r="C14" s="37"/>
      <c r="D14" s="37">
        <v>2</v>
      </c>
      <c r="E14" s="37"/>
      <c r="F14" s="37"/>
      <c r="G14" s="34"/>
      <c r="H14" s="34"/>
      <c r="I14" s="34"/>
      <c r="J14" s="34"/>
      <c r="K14" s="34"/>
      <c r="L14" s="34"/>
      <c r="M14" s="34"/>
      <c r="N14" s="34"/>
    </row>
    <row r="15" spans="1:14" ht="15">
      <c r="A15" s="37">
        <v>9</v>
      </c>
      <c r="B15" s="18" t="s">
        <v>57</v>
      </c>
      <c r="C15" s="37"/>
      <c r="D15" s="37"/>
      <c r="E15" s="37">
        <v>3</v>
      </c>
      <c r="F15" s="37"/>
      <c r="G15" s="34"/>
      <c r="H15" s="34"/>
      <c r="I15" s="34"/>
      <c r="J15" s="34"/>
      <c r="K15" s="34"/>
      <c r="L15" s="34"/>
      <c r="M15" s="34"/>
      <c r="N15" s="34"/>
    </row>
    <row r="16" spans="1:14" ht="15">
      <c r="A16" s="37">
        <v>10</v>
      </c>
      <c r="B16" s="18" t="s">
        <v>64</v>
      </c>
      <c r="C16" s="37">
        <v>1</v>
      </c>
      <c r="D16" s="37"/>
      <c r="E16" s="37"/>
      <c r="F16" s="37"/>
      <c r="G16" s="34"/>
      <c r="H16" s="34"/>
      <c r="I16" s="34"/>
      <c r="J16" s="34"/>
      <c r="K16" s="34"/>
      <c r="L16" s="34"/>
      <c r="M16" s="34"/>
      <c r="N16" s="34"/>
    </row>
    <row r="17" spans="1:14" ht="15">
      <c r="A17" s="37">
        <v>11</v>
      </c>
      <c r="B17" s="20" t="s">
        <v>65</v>
      </c>
      <c r="C17" s="38"/>
      <c r="D17" s="38">
        <v>2</v>
      </c>
      <c r="E17" s="38"/>
      <c r="F17" s="38"/>
      <c r="G17" s="19"/>
      <c r="H17" s="19"/>
      <c r="I17" s="19"/>
      <c r="J17" s="19"/>
      <c r="K17" s="19"/>
      <c r="L17" s="19"/>
      <c r="M17" s="19"/>
      <c r="N17" s="19"/>
    </row>
    <row r="18" spans="1:14" ht="25.5">
      <c r="A18" s="37">
        <v>12</v>
      </c>
      <c r="B18" s="18" t="s">
        <v>66</v>
      </c>
      <c r="C18" s="37">
        <v>1</v>
      </c>
      <c r="D18" s="37"/>
      <c r="E18" s="37"/>
      <c r="F18" s="37"/>
      <c r="G18" s="34"/>
      <c r="H18" s="34"/>
      <c r="I18" s="34"/>
      <c r="J18" s="34"/>
      <c r="K18" s="34"/>
      <c r="L18" s="34"/>
      <c r="M18" s="34"/>
      <c r="N18" s="34"/>
    </row>
    <row r="19" spans="1:14" ht="15">
      <c r="A19" s="37">
        <v>13</v>
      </c>
      <c r="B19" s="18" t="s">
        <v>67</v>
      </c>
      <c r="C19" s="37"/>
      <c r="D19" s="37"/>
      <c r="E19" s="37"/>
      <c r="F19" s="37">
        <v>4</v>
      </c>
      <c r="G19" s="34"/>
      <c r="H19" s="34"/>
      <c r="I19" s="34"/>
      <c r="J19" s="34"/>
      <c r="K19" s="34"/>
      <c r="L19" s="34"/>
      <c r="M19" s="34"/>
      <c r="N19" s="34"/>
    </row>
    <row r="20" spans="1:14" ht="15">
      <c r="A20" s="37">
        <v>14</v>
      </c>
      <c r="B20" s="18" t="s">
        <v>68</v>
      </c>
      <c r="C20" s="37"/>
      <c r="D20" s="37">
        <v>2</v>
      </c>
      <c r="E20" s="37"/>
      <c r="F20" s="37"/>
      <c r="G20" s="34"/>
      <c r="H20" s="34"/>
      <c r="I20" s="34"/>
      <c r="J20" s="34"/>
      <c r="K20" s="34"/>
      <c r="L20" s="34"/>
      <c r="M20" s="34"/>
      <c r="N20" s="34"/>
    </row>
    <row r="21" spans="1:14" ht="15">
      <c r="A21" s="37">
        <v>15</v>
      </c>
      <c r="B21" s="20" t="s">
        <v>69</v>
      </c>
      <c r="C21" s="38">
        <v>1</v>
      </c>
      <c r="D21" s="39"/>
      <c r="E21" s="39"/>
      <c r="F21" s="39"/>
      <c r="G21" s="34"/>
      <c r="H21" s="34"/>
      <c r="I21" s="34"/>
      <c r="J21" s="34"/>
      <c r="K21" s="34"/>
      <c r="L21" s="34"/>
      <c r="M21" s="34"/>
      <c r="N21" s="34"/>
    </row>
    <row r="22" spans="1:14" ht="25.5">
      <c r="A22" s="37">
        <v>16</v>
      </c>
      <c r="B22" s="18" t="s">
        <v>70</v>
      </c>
      <c r="C22" s="37"/>
      <c r="D22" s="37">
        <v>2</v>
      </c>
      <c r="E22" s="37"/>
      <c r="F22" s="37"/>
      <c r="G22" s="34"/>
      <c r="H22" s="34"/>
      <c r="I22" s="34"/>
      <c r="J22" s="34"/>
      <c r="K22" s="34"/>
      <c r="L22" s="34"/>
      <c r="M22" s="34"/>
      <c r="N22" s="34"/>
    </row>
    <row r="23" spans="1:14" ht="15">
      <c r="A23" s="37">
        <v>17</v>
      </c>
      <c r="B23" s="18" t="s">
        <v>71</v>
      </c>
      <c r="C23" s="37"/>
      <c r="D23" s="37"/>
      <c r="E23" s="37"/>
      <c r="F23" s="37">
        <v>4</v>
      </c>
      <c r="G23" s="34"/>
      <c r="H23" s="34"/>
      <c r="I23" s="34"/>
      <c r="J23" s="34"/>
      <c r="K23" s="34"/>
      <c r="L23" s="34"/>
      <c r="M23" s="34"/>
      <c r="N23" s="34"/>
    </row>
    <row r="24" spans="1:14" ht="25.5">
      <c r="A24" s="37">
        <v>18</v>
      </c>
      <c r="B24" s="18" t="s">
        <v>72</v>
      </c>
      <c r="C24" s="37"/>
      <c r="D24" s="37"/>
      <c r="E24" s="37">
        <v>3</v>
      </c>
      <c r="F24" s="37"/>
      <c r="G24" s="19"/>
      <c r="H24" s="19"/>
      <c r="I24" s="19"/>
      <c r="J24" s="19"/>
      <c r="K24" s="19"/>
      <c r="L24" s="19"/>
      <c r="M24" s="19"/>
      <c r="N24" s="19"/>
    </row>
    <row r="25" spans="1:14" ht="25.5">
      <c r="A25" s="37">
        <v>19</v>
      </c>
      <c r="B25" s="20" t="s">
        <v>73</v>
      </c>
      <c r="C25" s="38">
        <v>1</v>
      </c>
      <c r="D25" s="38"/>
      <c r="E25" s="38"/>
      <c r="F25" s="38"/>
      <c r="G25" s="19"/>
      <c r="H25" s="19"/>
      <c r="I25" s="19"/>
      <c r="J25" s="19"/>
      <c r="K25" s="19"/>
      <c r="L25" s="19"/>
      <c r="M25" s="19"/>
      <c r="N25" s="19"/>
    </row>
    <row r="26" spans="1:14" ht="15">
      <c r="A26" s="37">
        <v>20</v>
      </c>
      <c r="B26" s="21" t="s">
        <v>74</v>
      </c>
      <c r="C26" s="40">
        <v>1</v>
      </c>
      <c r="D26" s="40"/>
      <c r="E26" s="40"/>
      <c r="F26" s="40"/>
      <c r="G26" s="19"/>
      <c r="H26" s="19"/>
      <c r="I26" s="19"/>
      <c r="J26" s="19"/>
      <c r="K26" s="19"/>
      <c r="L26" s="19"/>
      <c r="M26" s="19"/>
      <c r="N26" s="19"/>
    </row>
    <row r="27" spans="1:14" ht="15">
      <c r="A27" s="37">
        <v>21</v>
      </c>
      <c r="B27" s="22" t="s">
        <v>75</v>
      </c>
      <c r="C27" s="37">
        <v>1</v>
      </c>
      <c r="D27" s="37"/>
      <c r="E27" s="37"/>
      <c r="F27" s="37"/>
      <c r="G27" s="34"/>
      <c r="H27" s="34"/>
      <c r="I27" s="34"/>
      <c r="J27" s="34"/>
      <c r="K27" s="34"/>
      <c r="L27" s="34"/>
      <c r="M27" s="34"/>
      <c r="N27" s="34"/>
    </row>
    <row r="28" spans="1:14" ht="15">
      <c r="A28" s="37">
        <v>22</v>
      </c>
      <c r="B28" s="18" t="s">
        <v>76</v>
      </c>
      <c r="C28" s="37"/>
      <c r="D28" s="37"/>
      <c r="E28" s="37">
        <v>3</v>
      </c>
      <c r="F28" s="37"/>
      <c r="G28" s="34"/>
      <c r="H28" s="34"/>
      <c r="I28" s="34"/>
      <c r="J28" s="34"/>
      <c r="K28" s="34"/>
      <c r="L28" s="34"/>
      <c r="M28" s="34"/>
      <c r="N28" s="34"/>
    </row>
    <row r="29" spans="1:14" ht="38.25">
      <c r="A29" s="37">
        <v>23</v>
      </c>
      <c r="B29" s="18" t="s">
        <v>77</v>
      </c>
      <c r="C29" s="37"/>
      <c r="D29" s="37">
        <v>2</v>
      </c>
      <c r="E29" s="37"/>
      <c r="F29" s="37"/>
      <c r="G29" s="34"/>
      <c r="H29" s="34"/>
      <c r="I29" s="34"/>
      <c r="J29" s="34"/>
      <c r="K29" s="34"/>
      <c r="L29" s="34"/>
      <c r="M29" s="34"/>
      <c r="N29" s="34"/>
    </row>
    <row r="30" spans="1:14" ht="25.5">
      <c r="A30" s="37">
        <v>24</v>
      </c>
      <c r="B30" s="18" t="s">
        <v>62</v>
      </c>
      <c r="C30" s="37"/>
      <c r="D30" s="37">
        <v>2</v>
      </c>
      <c r="E30" s="37"/>
      <c r="F30" s="37"/>
      <c r="G30" s="34"/>
      <c r="H30" s="34"/>
      <c r="I30" s="34"/>
      <c r="J30" s="34"/>
      <c r="K30" s="34"/>
      <c r="L30" s="34"/>
      <c r="M30" s="34"/>
      <c r="N30" s="34"/>
    </row>
    <row r="31" spans="1:14" ht="38.25">
      <c r="A31" s="37">
        <v>25</v>
      </c>
      <c r="B31" s="23" t="s">
        <v>78</v>
      </c>
      <c r="C31" s="40">
        <v>1</v>
      </c>
      <c r="D31" s="40"/>
      <c r="E31" s="40"/>
      <c r="F31" s="40"/>
      <c r="G31" s="19"/>
      <c r="H31" s="19"/>
      <c r="I31" s="19"/>
      <c r="J31" s="19"/>
      <c r="K31" s="19"/>
      <c r="L31" s="19"/>
      <c r="M31" s="19"/>
      <c r="N31" s="19"/>
    </row>
    <row r="32" spans="1:14" ht="15">
      <c r="A32" s="142" t="s">
        <v>79</v>
      </c>
      <c r="B32" s="142"/>
      <c r="C32" s="142"/>
      <c r="D32" s="142"/>
      <c r="E32" s="142"/>
      <c r="F32" s="142"/>
      <c r="G32" s="34"/>
      <c r="H32" s="34"/>
      <c r="I32" s="34"/>
      <c r="J32" s="34"/>
      <c r="K32" s="34"/>
      <c r="L32" s="34"/>
      <c r="M32" s="34"/>
      <c r="N32" s="34"/>
    </row>
    <row r="33" spans="1:14" ht="38.25">
      <c r="A33" s="38">
        <v>26</v>
      </c>
      <c r="B33" s="20" t="s">
        <v>80</v>
      </c>
      <c r="C33" s="38">
        <v>1</v>
      </c>
      <c r="D33" s="38"/>
      <c r="E33" s="38"/>
      <c r="F33" s="38"/>
      <c r="G33" s="34"/>
      <c r="H33" s="34"/>
      <c r="I33" s="34"/>
      <c r="J33" s="34"/>
      <c r="K33" s="34"/>
      <c r="L33" s="34"/>
      <c r="M33" s="34"/>
      <c r="N33" s="34"/>
    </row>
    <row r="34" spans="1:14" ht="25.5">
      <c r="A34" s="38">
        <v>27</v>
      </c>
      <c r="B34" s="20" t="s">
        <v>81</v>
      </c>
      <c r="C34" s="38"/>
      <c r="D34" s="38">
        <v>2</v>
      </c>
      <c r="E34" s="38"/>
      <c r="F34" s="38"/>
      <c r="G34" s="34"/>
      <c r="H34" s="34"/>
      <c r="I34" s="34"/>
      <c r="J34" s="34"/>
      <c r="K34" s="34"/>
      <c r="L34" s="34"/>
      <c r="M34" s="34"/>
      <c r="N34" s="34"/>
    </row>
    <row r="35" spans="1:14" ht="25.5">
      <c r="A35" s="38">
        <v>28</v>
      </c>
      <c r="B35" s="20" t="s">
        <v>82</v>
      </c>
      <c r="C35" s="38"/>
      <c r="D35" s="38">
        <v>2</v>
      </c>
      <c r="E35" s="38"/>
      <c r="F35" s="38"/>
      <c r="G35" s="34"/>
      <c r="H35" s="34"/>
      <c r="I35" s="34"/>
      <c r="J35" s="34"/>
      <c r="K35" s="34"/>
      <c r="L35" s="34"/>
      <c r="M35" s="34"/>
      <c r="N35" s="34"/>
    </row>
    <row r="36" spans="1:14" ht="25.5">
      <c r="A36" s="38">
        <v>29</v>
      </c>
      <c r="B36" s="20" t="s">
        <v>83</v>
      </c>
      <c r="C36" s="38"/>
      <c r="D36" s="38">
        <v>2</v>
      </c>
      <c r="E36" s="38"/>
      <c r="F36" s="38"/>
      <c r="G36" s="34"/>
      <c r="H36" s="34"/>
      <c r="I36" s="34"/>
      <c r="J36" s="34"/>
      <c r="K36" s="34"/>
      <c r="L36" s="34"/>
      <c r="M36" s="34"/>
      <c r="N36" s="34"/>
    </row>
    <row r="37" spans="1:14" ht="38.25">
      <c r="A37" s="38">
        <v>30</v>
      </c>
      <c r="B37" s="23" t="s">
        <v>84</v>
      </c>
      <c r="C37" s="40">
        <v>1</v>
      </c>
      <c r="D37" s="40"/>
      <c r="E37" s="40"/>
      <c r="F37" s="40"/>
      <c r="G37" s="34"/>
      <c r="H37" s="34"/>
      <c r="I37" s="34"/>
      <c r="J37" s="34"/>
      <c r="K37" s="34"/>
      <c r="L37" s="34"/>
      <c r="M37" s="34"/>
      <c r="N37" s="34"/>
    </row>
    <row r="38" spans="1:14" ht="38.25">
      <c r="A38" s="38">
        <v>31</v>
      </c>
      <c r="B38" s="24" t="s">
        <v>85</v>
      </c>
      <c r="C38" s="41"/>
      <c r="D38" s="41"/>
      <c r="E38" s="41"/>
      <c r="F38" s="41">
        <v>4</v>
      </c>
      <c r="G38" s="19"/>
      <c r="H38" s="19"/>
      <c r="I38" s="19"/>
      <c r="J38" s="19"/>
      <c r="K38" s="19"/>
      <c r="L38" s="19"/>
      <c r="M38" s="19"/>
      <c r="N38" s="19"/>
    </row>
    <row r="39" spans="1:14" ht="25.5">
      <c r="A39" s="38">
        <v>32</v>
      </c>
      <c r="B39" s="20" t="s">
        <v>86</v>
      </c>
      <c r="C39" s="38"/>
      <c r="D39" s="38"/>
      <c r="E39" s="38"/>
      <c r="F39" s="38">
        <v>4</v>
      </c>
      <c r="G39" s="19"/>
      <c r="H39" s="19"/>
      <c r="I39" s="19"/>
      <c r="J39" s="19"/>
      <c r="K39" s="19"/>
      <c r="L39" s="19"/>
      <c r="M39" s="19"/>
      <c r="N39" s="19"/>
    </row>
    <row r="40" spans="1:14" ht="38.25">
      <c r="A40" s="38">
        <v>33</v>
      </c>
      <c r="B40" s="20" t="s">
        <v>87</v>
      </c>
      <c r="C40" s="38"/>
      <c r="D40" s="38">
        <v>2</v>
      </c>
      <c r="E40" s="38"/>
      <c r="F40" s="38"/>
      <c r="G40" s="34"/>
      <c r="H40" s="34"/>
      <c r="I40" s="34"/>
      <c r="J40" s="34"/>
      <c r="K40" s="34"/>
      <c r="L40" s="34"/>
      <c r="M40" s="34"/>
      <c r="N40" s="34"/>
    </row>
    <row r="41" spans="1:14" ht="38.25">
      <c r="A41" s="38">
        <v>34</v>
      </c>
      <c r="B41" s="24" t="s">
        <v>88</v>
      </c>
      <c r="C41" s="41"/>
      <c r="D41" s="41"/>
      <c r="E41" s="41"/>
      <c r="F41" s="41">
        <v>4</v>
      </c>
      <c r="G41" s="34"/>
      <c r="H41" s="34"/>
      <c r="I41" s="34"/>
      <c r="J41" s="34"/>
      <c r="K41" s="34"/>
      <c r="L41" s="34"/>
      <c r="M41" s="34"/>
      <c r="N41" s="34"/>
    </row>
    <row r="42" spans="1:14" ht="25.5">
      <c r="A42" s="38">
        <v>35</v>
      </c>
      <c r="B42" s="20" t="s">
        <v>89</v>
      </c>
      <c r="C42" s="38"/>
      <c r="D42" s="38">
        <v>2</v>
      </c>
      <c r="E42" s="38"/>
      <c r="F42" s="38"/>
      <c r="G42" s="34"/>
      <c r="H42" s="34"/>
      <c r="I42" s="34"/>
      <c r="J42" s="34"/>
      <c r="K42" s="34"/>
      <c r="L42" s="34"/>
      <c r="M42" s="34"/>
      <c r="N42" s="34"/>
    </row>
    <row r="43" spans="1:14" ht="25.5">
      <c r="A43" s="38">
        <v>36</v>
      </c>
      <c r="B43" s="23" t="s">
        <v>90</v>
      </c>
      <c r="C43" s="40">
        <v>1</v>
      </c>
      <c r="D43" s="40"/>
      <c r="E43" s="40"/>
      <c r="F43" s="40"/>
      <c r="G43" s="34"/>
      <c r="H43" s="34"/>
      <c r="I43" s="34"/>
      <c r="J43" s="34"/>
      <c r="K43" s="34"/>
      <c r="L43" s="34"/>
      <c r="M43" s="34"/>
      <c r="N43" s="34"/>
    </row>
    <row r="44" spans="1:14" ht="25.5">
      <c r="A44" s="38">
        <v>37</v>
      </c>
      <c r="B44" s="20" t="s">
        <v>91</v>
      </c>
      <c r="C44" s="38">
        <v>1</v>
      </c>
      <c r="D44" s="38"/>
      <c r="E44" s="38"/>
      <c r="F44" s="38"/>
      <c r="G44" s="34"/>
      <c r="H44" s="34"/>
      <c r="I44" s="34"/>
      <c r="J44" s="34"/>
      <c r="K44" s="34"/>
      <c r="L44" s="34"/>
      <c r="M44" s="34"/>
      <c r="N44" s="34"/>
    </row>
    <row r="45" spans="1:14" ht="38.25">
      <c r="A45" s="38">
        <v>38</v>
      </c>
      <c r="B45" s="20" t="s">
        <v>92</v>
      </c>
      <c r="C45" s="38"/>
      <c r="D45" s="38">
        <v>2</v>
      </c>
      <c r="E45" s="38"/>
      <c r="F45" s="38"/>
      <c r="G45" s="34"/>
      <c r="H45" s="34"/>
      <c r="I45" s="34"/>
      <c r="J45" s="34"/>
      <c r="K45" s="34"/>
      <c r="L45" s="34"/>
      <c r="M45" s="34"/>
      <c r="N45" s="34"/>
    </row>
    <row r="46" spans="1:14" ht="25.5">
      <c r="A46" s="38">
        <v>39</v>
      </c>
      <c r="B46" s="20" t="s">
        <v>81</v>
      </c>
      <c r="C46" s="38"/>
      <c r="D46" s="38">
        <v>2</v>
      </c>
      <c r="E46" s="38"/>
      <c r="F46" s="38"/>
      <c r="G46" s="34"/>
      <c r="H46" s="34"/>
      <c r="I46" s="34"/>
      <c r="J46" s="34"/>
      <c r="K46" s="34"/>
      <c r="L46" s="34"/>
      <c r="M46" s="34"/>
      <c r="N46" s="34"/>
    </row>
    <row r="47" spans="1:14" ht="15">
      <c r="A47" s="38">
        <v>40</v>
      </c>
      <c r="B47" s="22" t="s">
        <v>93</v>
      </c>
      <c r="C47" s="38"/>
      <c r="D47" s="38">
        <v>2</v>
      </c>
      <c r="E47" s="38"/>
      <c r="F47" s="38"/>
      <c r="G47" s="34"/>
      <c r="H47" s="34"/>
      <c r="I47" s="34"/>
      <c r="J47" s="34"/>
      <c r="K47" s="34"/>
      <c r="L47" s="34"/>
      <c r="M47" s="34"/>
      <c r="N47" s="34"/>
    </row>
    <row r="48" spans="1:14" ht="15">
      <c r="A48" s="38">
        <v>41</v>
      </c>
      <c r="B48" s="22" t="s">
        <v>94</v>
      </c>
      <c r="C48" s="38">
        <v>1</v>
      </c>
      <c r="D48" s="38"/>
      <c r="E48" s="38"/>
      <c r="F48" s="38"/>
      <c r="G48" s="34"/>
      <c r="H48" s="34"/>
      <c r="I48" s="34"/>
      <c r="J48" s="34"/>
      <c r="K48" s="34"/>
      <c r="L48" s="34"/>
      <c r="M48" s="34"/>
      <c r="N48" s="34"/>
    </row>
    <row r="49" spans="1:14" ht="25.5">
      <c r="A49" s="38">
        <v>42</v>
      </c>
      <c r="B49" s="20" t="s">
        <v>95</v>
      </c>
      <c r="C49" s="38">
        <v>1</v>
      </c>
      <c r="D49" s="38"/>
      <c r="E49" s="38"/>
      <c r="F49" s="38"/>
      <c r="G49" s="34"/>
      <c r="H49" s="34"/>
      <c r="I49" s="34"/>
      <c r="J49" s="34"/>
      <c r="K49" s="34"/>
      <c r="L49" s="34"/>
      <c r="M49" s="34"/>
      <c r="N49" s="34"/>
    </row>
    <row r="50" spans="1:14" ht="25.5">
      <c r="A50" s="38">
        <v>43</v>
      </c>
      <c r="B50" s="20" t="s">
        <v>96</v>
      </c>
      <c r="C50" s="38"/>
      <c r="D50" s="38">
        <v>2</v>
      </c>
      <c r="E50" s="38"/>
      <c r="F50" s="38"/>
      <c r="G50" s="34"/>
      <c r="H50" s="34"/>
      <c r="I50" s="34"/>
      <c r="J50" s="34"/>
      <c r="K50" s="34"/>
      <c r="L50" s="34"/>
      <c r="M50" s="34"/>
      <c r="N50" s="34"/>
    </row>
    <row r="51" spans="1:14" ht="25.5">
      <c r="A51" s="38">
        <v>44</v>
      </c>
      <c r="B51" s="23" t="s">
        <v>97</v>
      </c>
      <c r="C51" s="40">
        <v>1</v>
      </c>
      <c r="D51" s="40"/>
      <c r="E51" s="40"/>
      <c r="F51" s="40"/>
      <c r="G51" s="34"/>
      <c r="H51" s="34"/>
      <c r="I51" s="34"/>
      <c r="J51" s="34"/>
      <c r="K51" s="34"/>
      <c r="L51" s="34"/>
      <c r="M51" s="34"/>
      <c r="N51" s="34"/>
    </row>
    <row r="52" spans="1:14" ht="15.75">
      <c r="A52" s="152" t="s">
        <v>98</v>
      </c>
      <c r="B52" s="152"/>
      <c r="C52" s="152"/>
      <c r="D52" s="152"/>
      <c r="E52" s="152"/>
      <c r="F52" s="152"/>
      <c r="G52" s="34"/>
      <c r="H52" s="34"/>
      <c r="I52" s="34"/>
      <c r="J52" s="34"/>
      <c r="K52" s="34"/>
      <c r="L52" s="34"/>
      <c r="M52" s="34"/>
      <c r="N52" s="34"/>
    </row>
    <row r="53" spans="1:14" ht="15">
      <c r="A53" s="38">
        <v>45</v>
      </c>
      <c r="B53" s="20" t="s">
        <v>99</v>
      </c>
      <c r="C53" s="38"/>
      <c r="D53" s="38">
        <v>2</v>
      </c>
      <c r="E53" s="38"/>
      <c r="F53" s="38"/>
      <c r="G53" s="34"/>
      <c r="H53" s="34"/>
      <c r="I53" s="34"/>
      <c r="J53" s="34"/>
      <c r="K53" s="34"/>
      <c r="L53" s="34"/>
      <c r="M53" s="34"/>
      <c r="N53" s="34"/>
    </row>
    <row r="54" spans="1:14" ht="25.5">
      <c r="A54" s="38">
        <v>46</v>
      </c>
      <c r="B54" s="20" t="s">
        <v>100</v>
      </c>
      <c r="C54" s="38">
        <v>1</v>
      </c>
      <c r="D54" s="38"/>
      <c r="E54" s="38"/>
      <c r="F54" s="38"/>
      <c r="G54" s="34"/>
      <c r="H54" s="34"/>
      <c r="I54" s="34"/>
      <c r="J54" s="34"/>
      <c r="K54" s="34"/>
      <c r="L54" s="34"/>
      <c r="M54" s="34"/>
      <c r="N54" s="34"/>
    </row>
    <row r="55" spans="1:14" ht="25.5">
      <c r="A55" s="38">
        <v>47</v>
      </c>
      <c r="B55" s="25" t="s">
        <v>101</v>
      </c>
      <c r="C55" s="42">
        <v>1</v>
      </c>
      <c r="D55" s="42"/>
      <c r="E55" s="42"/>
      <c r="F55" s="42"/>
      <c r="G55" s="34"/>
      <c r="H55" s="34"/>
      <c r="I55" s="34"/>
      <c r="J55" s="34"/>
      <c r="K55" s="34"/>
      <c r="L55" s="34"/>
      <c r="M55" s="34"/>
      <c r="N55" s="34"/>
    </row>
    <row r="56" spans="1:14" ht="25.5">
      <c r="A56" s="38">
        <v>48</v>
      </c>
      <c r="B56" s="25" t="s">
        <v>102</v>
      </c>
      <c r="C56" s="38">
        <v>1</v>
      </c>
      <c r="D56" s="38"/>
      <c r="E56" s="38"/>
      <c r="F56" s="38"/>
      <c r="G56" s="34"/>
      <c r="H56" s="34"/>
      <c r="I56" s="34"/>
      <c r="J56" s="34"/>
      <c r="K56" s="34"/>
      <c r="L56" s="34"/>
      <c r="M56" s="34"/>
      <c r="N56" s="34"/>
    </row>
    <row r="57" spans="1:14" ht="25.5">
      <c r="A57" s="38">
        <v>49</v>
      </c>
      <c r="B57" s="20" t="s">
        <v>100</v>
      </c>
      <c r="C57" s="38"/>
      <c r="D57" s="38">
        <v>2</v>
      </c>
      <c r="E57" s="38"/>
      <c r="F57" s="38"/>
      <c r="G57" s="34"/>
      <c r="H57" s="34"/>
      <c r="I57" s="34"/>
      <c r="J57" s="34"/>
      <c r="K57" s="34"/>
      <c r="L57" s="34"/>
      <c r="M57" s="34"/>
      <c r="N57" s="34"/>
    </row>
    <row r="58" spans="1:14" ht="25.5">
      <c r="A58" s="38">
        <v>50</v>
      </c>
      <c r="B58" s="20" t="s">
        <v>103</v>
      </c>
      <c r="C58" s="38"/>
      <c r="D58" s="38">
        <v>2</v>
      </c>
      <c r="E58" s="38"/>
      <c r="F58" s="38"/>
      <c r="G58" s="34"/>
      <c r="H58" s="34"/>
      <c r="I58" s="34"/>
      <c r="J58" s="34"/>
      <c r="K58" s="34"/>
      <c r="L58" s="34"/>
      <c r="M58" s="34"/>
      <c r="N58" s="34"/>
    </row>
    <row r="59" spans="1:14" ht="25.5">
      <c r="A59" s="38">
        <v>51</v>
      </c>
      <c r="B59" s="20" t="s">
        <v>100</v>
      </c>
      <c r="C59" s="38"/>
      <c r="D59" s="38">
        <v>2</v>
      </c>
      <c r="E59" s="38"/>
      <c r="F59" s="38"/>
      <c r="G59" s="34"/>
      <c r="H59" s="34"/>
      <c r="I59" s="34"/>
      <c r="J59" s="34"/>
      <c r="K59" s="34"/>
      <c r="L59" s="34"/>
      <c r="M59" s="34"/>
      <c r="N59" s="34"/>
    </row>
    <row r="60" spans="1:14" ht="38.25">
      <c r="A60" s="38">
        <v>52</v>
      </c>
      <c r="B60" s="23" t="s">
        <v>104</v>
      </c>
      <c r="C60" s="40">
        <v>1</v>
      </c>
      <c r="D60" s="40"/>
      <c r="E60" s="40"/>
      <c r="F60" s="40"/>
      <c r="G60" s="34"/>
      <c r="H60" s="34"/>
      <c r="I60" s="34"/>
      <c r="J60" s="34"/>
      <c r="K60" s="34"/>
      <c r="L60" s="34"/>
      <c r="M60" s="34"/>
      <c r="N60" s="34"/>
    </row>
    <row r="61" spans="1:14" ht="38.25">
      <c r="A61" s="38">
        <v>53</v>
      </c>
      <c r="B61" s="20" t="s">
        <v>105</v>
      </c>
      <c r="C61" s="38">
        <v>1</v>
      </c>
      <c r="D61" s="38"/>
      <c r="E61" s="38"/>
      <c r="F61" s="38"/>
      <c r="G61" s="19"/>
      <c r="H61" s="19"/>
      <c r="I61" s="19"/>
      <c r="J61" s="19"/>
      <c r="K61" s="19"/>
      <c r="L61" s="19"/>
      <c r="M61" s="19"/>
      <c r="N61" s="19"/>
    </row>
    <row r="62" spans="1:14" ht="25.5">
      <c r="A62" s="38">
        <v>54</v>
      </c>
      <c r="B62" s="20" t="s">
        <v>106</v>
      </c>
      <c r="C62" s="38"/>
      <c r="D62" s="38"/>
      <c r="E62" s="38">
        <v>3</v>
      </c>
      <c r="F62" s="38"/>
      <c r="G62" s="34"/>
      <c r="H62" s="34"/>
      <c r="I62" s="34"/>
      <c r="J62" s="34"/>
      <c r="K62" s="34"/>
      <c r="L62" s="34"/>
      <c r="M62" s="34"/>
      <c r="N62" s="34"/>
    </row>
    <row r="63" spans="1:14" ht="25.5">
      <c r="A63" s="38">
        <v>55</v>
      </c>
      <c r="B63" s="20" t="s">
        <v>107</v>
      </c>
      <c r="C63" s="38"/>
      <c r="D63" s="38">
        <v>2</v>
      </c>
      <c r="E63" s="38"/>
      <c r="F63" s="38"/>
      <c r="G63" s="34"/>
      <c r="H63" s="34"/>
      <c r="I63" s="34"/>
      <c r="J63" s="34"/>
      <c r="K63" s="34"/>
      <c r="L63" s="34"/>
      <c r="M63" s="34"/>
      <c r="N63" s="34"/>
    </row>
    <row r="64" spans="1:14" ht="25.5">
      <c r="A64" s="38">
        <v>56</v>
      </c>
      <c r="B64" s="20" t="s">
        <v>100</v>
      </c>
      <c r="C64" s="38"/>
      <c r="D64" s="38">
        <v>2</v>
      </c>
      <c r="E64" s="38"/>
      <c r="F64" s="38"/>
      <c r="G64" s="19"/>
      <c r="H64" s="19"/>
      <c r="I64" s="19"/>
      <c r="J64" s="19"/>
      <c r="K64" s="19"/>
      <c r="L64" s="19"/>
      <c r="M64" s="19"/>
      <c r="N64" s="19"/>
    </row>
    <row r="65" spans="1:14" ht="25.5">
      <c r="A65" s="38">
        <v>57</v>
      </c>
      <c r="B65" s="23" t="s">
        <v>108</v>
      </c>
      <c r="C65" s="40">
        <v>1</v>
      </c>
      <c r="D65" s="40"/>
      <c r="E65" s="40"/>
      <c r="F65" s="40"/>
      <c r="G65" s="34"/>
      <c r="H65" s="34"/>
      <c r="I65" s="34"/>
      <c r="J65" s="34"/>
      <c r="K65" s="34"/>
      <c r="L65" s="34"/>
      <c r="M65" s="34"/>
      <c r="N65" s="34"/>
    </row>
    <row r="66" spans="1:14" ht="38.25">
      <c r="A66" s="38">
        <v>58</v>
      </c>
      <c r="B66" s="25" t="s">
        <v>109</v>
      </c>
      <c r="C66" s="42">
        <v>1</v>
      </c>
      <c r="D66" s="42"/>
      <c r="E66" s="42"/>
      <c r="F66" s="42"/>
      <c r="G66" s="34"/>
      <c r="H66" s="34"/>
      <c r="I66" s="34"/>
      <c r="J66" s="34"/>
      <c r="K66" s="34"/>
      <c r="L66" s="34"/>
      <c r="M66" s="34"/>
      <c r="N66" s="34"/>
    </row>
    <row r="67" spans="1:14" ht="15">
      <c r="A67" s="38">
        <v>59</v>
      </c>
      <c r="B67" s="20" t="s">
        <v>110</v>
      </c>
      <c r="C67" s="38"/>
      <c r="D67" s="38">
        <v>2</v>
      </c>
      <c r="E67" s="38"/>
      <c r="F67" s="38"/>
      <c r="G67" s="19"/>
      <c r="H67" s="19"/>
      <c r="I67" s="19"/>
      <c r="J67" s="19"/>
      <c r="K67" s="19"/>
      <c r="L67" s="19"/>
      <c r="M67" s="19"/>
      <c r="N67" s="19"/>
    </row>
    <row r="68" spans="1:14" ht="15">
      <c r="A68" s="38">
        <v>60</v>
      </c>
      <c r="B68" s="23" t="s">
        <v>111</v>
      </c>
      <c r="C68" s="40">
        <v>1</v>
      </c>
      <c r="D68" s="40"/>
      <c r="E68" s="40"/>
      <c r="F68" s="40"/>
      <c r="G68" s="34"/>
      <c r="H68" s="34"/>
      <c r="I68" s="34"/>
      <c r="J68" s="34"/>
      <c r="K68" s="34"/>
      <c r="L68" s="34"/>
      <c r="M68" s="34"/>
      <c r="N68" s="34"/>
    </row>
    <row r="69" spans="1:14" ht="15">
      <c r="A69" s="38">
        <v>61</v>
      </c>
      <c r="B69" s="20" t="s">
        <v>112</v>
      </c>
      <c r="C69" s="38"/>
      <c r="D69" s="38">
        <v>2</v>
      </c>
      <c r="E69" s="38"/>
      <c r="F69" s="38"/>
      <c r="G69" s="34"/>
      <c r="H69" s="34"/>
      <c r="I69" s="34"/>
      <c r="J69" s="34"/>
      <c r="K69" s="34"/>
      <c r="L69" s="34"/>
      <c r="M69" s="34"/>
      <c r="N69" s="34"/>
    </row>
    <row r="70" spans="1:14" ht="15">
      <c r="A70" s="38">
        <v>62</v>
      </c>
      <c r="B70" s="20" t="s">
        <v>113</v>
      </c>
      <c r="C70" s="38"/>
      <c r="D70" s="38">
        <v>2</v>
      </c>
      <c r="E70" s="38"/>
      <c r="F70" s="38"/>
      <c r="G70" s="34"/>
      <c r="H70" s="34"/>
      <c r="I70" s="34"/>
      <c r="J70" s="34"/>
      <c r="K70" s="34"/>
      <c r="L70" s="34"/>
      <c r="M70" s="34"/>
      <c r="N70" s="34"/>
    </row>
    <row r="71" spans="1:14" ht="25.5">
      <c r="A71" s="38">
        <v>63</v>
      </c>
      <c r="B71" s="25" t="s">
        <v>114</v>
      </c>
      <c r="C71" s="42">
        <v>1</v>
      </c>
      <c r="D71" s="42"/>
      <c r="E71" s="42"/>
      <c r="F71" s="42"/>
      <c r="G71" s="34"/>
      <c r="H71" s="34"/>
      <c r="I71" s="34"/>
      <c r="J71" s="34"/>
      <c r="K71" s="34"/>
      <c r="L71" s="34"/>
      <c r="M71" s="34"/>
      <c r="N71" s="34"/>
    </row>
    <row r="72" spans="1:14" ht="25.5">
      <c r="A72" s="38">
        <v>64</v>
      </c>
      <c r="B72" s="20" t="s">
        <v>115</v>
      </c>
      <c r="C72" s="38"/>
      <c r="D72" s="38">
        <v>2</v>
      </c>
      <c r="E72" s="38"/>
      <c r="F72" s="38"/>
      <c r="G72" s="34"/>
      <c r="H72" s="34"/>
      <c r="I72" s="34"/>
      <c r="J72" s="34"/>
      <c r="K72" s="34"/>
      <c r="L72" s="34"/>
      <c r="M72" s="34"/>
      <c r="N72" s="34"/>
    </row>
    <row r="73" spans="1:14" ht="25.5">
      <c r="A73" s="38">
        <v>65</v>
      </c>
      <c r="B73" s="20" t="s">
        <v>100</v>
      </c>
      <c r="C73" s="38"/>
      <c r="D73" s="38">
        <v>2</v>
      </c>
      <c r="E73" s="38"/>
      <c r="F73" s="38"/>
      <c r="G73" s="34"/>
      <c r="H73" s="34"/>
      <c r="I73" s="34"/>
      <c r="J73" s="34"/>
      <c r="K73" s="34"/>
      <c r="L73" s="34"/>
      <c r="M73" s="34"/>
      <c r="N73" s="34"/>
    </row>
    <row r="74" spans="1:14" ht="15">
      <c r="A74" s="38">
        <v>66</v>
      </c>
      <c r="B74" s="25" t="s">
        <v>116</v>
      </c>
      <c r="C74" s="42"/>
      <c r="D74" s="42">
        <v>2</v>
      </c>
      <c r="E74" s="42"/>
      <c r="F74" s="42"/>
      <c r="G74" s="34"/>
      <c r="H74" s="34"/>
      <c r="I74" s="34"/>
      <c r="J74" s="34"/>
      <c r="K74" s="34"/>
      <c r="L74" s="34"/>
      <c r="M74" s="34"/>
      <c r="N74" s="34"/>
    </row>
    <row r="75" spans="1:14" ht="38.25">
      <c r="A75" s="38">
        <v>67</v>
      </c>
      <c r="B75" s="23" t="s">
        <v>117</v>
      </c>
      <c r="C75" s="40">
        <v>1</v>
      </c>
      <c r="D75" s="40"/>
      <c r="E75" s="40"/>
      <c r="F75" s="40"/>
      <c r="G75" s="34"/>
      <c r="H75" s="34"/>
      <c r="I75" s="34"/>
      <c r="J75" s="34"/>
      <c r="K75" s="34"/>
      <c r="L75" s="34"/>
      <c r="M75" s="34"/>
      <c r="N75" s="34"/>
    </row>
    <row r="76" spans="1:14" ht="25.5">
      <c r="A76" s="38">
        <v>68</v>
      </c>
      <c r="B76" s="20" t="s">
        <v>100</v>
      </c>
      <c r="C76" s="38"/>
      <c r="D76" s="38">
        <v>2</v>
      </c>
      <c r="E76" s="38"/>
      <c r="F76" s="38"/>
      <c r="G76" s="34"/>
      <c r="H76" s="34"/>
      <c r="I76" s="34"/>
      <c r="J76" s="34"/>
      <c r="K76" s="34"/>
      <c r="L76" s="34"/>
      <c r="M76" s="34"/>
      <c r="N76" s="34"/>
    </row>
    <row r="77" spans="1:14" ht="15">
      <c r="A77" s="38">
        <v>69</v>
      </c>
      <c r="B77" s="26" t="s">
        <v>118</v>
      </c>
      <c r="C77" s="38"/>
      <c r="D77" s="38">
        <v>2</v>
      </c>
      <c r="E77" s="38"/>
      <c r="F77" s="38"/>
      <c r="G77" s="34"/>
      <c r="H77" s="34"/>
      <c r="I77" s="34"/>
      <c r="J77" s="34"/>
      <c r="K77" s="34"/>
      <c r="L77" s="34"/>
      <c r="M77" s="34"/>
      <c r="N77" s="34"/>
    </row>
    <row r="78" spans="1:14" ht="25.5">
      <c r="A78" s="38">
        <v>70</v>
      </c>
      <c r="B78" s="20" t="s">
        <v>106</v>
      </c>
      <c r="C78" s="38"/>
      <c r="D78" s="38"/>
      <c r="E78" s="38">
        <v>3</v>
      </c>
      <c r="F78" s="38"/>
      <c r="G78" s="34"/>
      <c r="H78" s="34"/>
      <c r="I78" s="34"/>
      <c r="J78" s="34"/>
      <c r="K78" s="34"/>
      <c r="L78" s="34"/>
      <c r="M78" s="34"/>
      <c r="N78" s="34"/>
    </row>
    <row r="79" spans="1:14" ht="25.5">
      <c r="A79" s="38">
        <v>71</v>
      </c>
      <c r="B79" s="20" t="s">
        <v>119</v>
      </c>
      <c r="C79" s="38">
        <v>1</v>
      </c>
      <c r="D79" s="38"/>
      <c r="E79" s="38"/>
      <c r="F79" s="38"/>
      <c r="G79" s="34"/>
      <c r="H79" s="34"/>
      <c r="I79" s="34"/>
      <c r="J79" s="34"/>
      <c r="K79" s="34"/>
      <c r="L79" s="34"/>
      <c r="M79" s="34"/>
      <c r="N79" s="34"/>
    </row>
    <row r="80" spans="1:14" ht="15">
      <c r="A80" s="38">
        <v>72</v>
      </c>
      <c r="B80" s="20" t="s">
        <v>120</v>
      </c>
      <c r="C80" s="38"/>
      <c r="D80" s="38"/>
      <c r="E80" s="38">
        <v>3</v>
      </c>
      <c r="F80" s="38"/>
      <c r="G80" s="34"/>
      <c r="H80" s="34"/>
      <c r="I80" s="34"/>
      <c r="J80" s="34"/>
      <c r="K80" s="34"/>
      <c r="L80" s="34"/>
      <c r="M80" s="34"/>
      <c r="N80" s="34"/>
    </row>
    <row r="81" spans="1:14" ht="15">
      <c r="A81" s="38">
        <v>73</v>
      </c>
      <c r="B81" s="20" t="s">
        <v>121</v>
      </c>
      <c r="C81" s="38"/>
      <c r="D81" s="38">
        <v>2</v>
      </c>
      <c r="E81" s="38"/>
      <c r="F81" s="38"/>
      <c r="G81" s="34"/>
      <c r="H81" s="34"/>
      <c r="I81" s="34"/>
      <c r="J81" s="34"/>
      <c r="K81" s="34"/>
      <c r="L81" s="34"/>
      <c r="M81" s="34"/>
      <c r="N81" s="34"/>
    </row>
    <row r="82" spans="1:14" ht="15">
      <c r="A82" s="142" t="s">
        <v>122</v>
      </c>
      <c r="B82" s="142"/>
      <c r="C82" s="142"/>
      <c r="D82" s="142"/>
      <c r="E82" s="142"/>
      <c r="F82" s="142"/>
      <c r="G82" s="34"/>
      <c r="H82" s="34"/>
      <c r="I82" s="34"/>
      <c r="J82" s="34"/>
      <c r="K82" s="34"/>
      <c r="L82" s="34"/>
      <c r="M82" s="34"/>
      <c r="N82" s="34"/>
    </row>
    <row r="83" spans="1:14" ht="15">
      <c r="A83" s="37">
        <v>74</v>
      </c>
      <c r="B83" s="24" t="s">
        <v>123</v>
      </c>
      <c r="C83" s="41"/>
      <c r="D83" s="41"/>
      <c r="E83" s="41"/>
      <c r="F83" s="41">
        <v>4</v>
      </c>
      <c r="G83" s="34"/>
      <c r="H83" s="34"/>
      <c r="I83" s="34"/>
      <c r="J83" s="34"/>
      <c r="K83" s="34"/>
      <c r="L83" s="34"/>
      <c r="M83" s="34"/>
      <c r="N83" s="34"/>
    </row>
    <row r="84" spans="1:14" ht="25.5">
      <c r="A84" s="42">
        <v>75</v>
      </c>
      <c r="B84" s="25" t="s">
        <v>124</v>
      </c>
      <c r="C84" s="42"/>
      <c r="D84" s="42">
        <v>2</v>
      </c>
      <c r="E84" s="42"/>
      <c r="F84" s="42"/>
      <c r="G84" s="34"/>
      <c r="H84" s="34"/>
      <c r="I84" s="34"/>
      <c r="J84" s="34"/>
      <c r="K84" s="34"/>
      <c r="L84" s="34"/>
      <c r="M84" s="34"/>
      <c r="N84" s="34"/>
    </row>
    <row r="85" spans="1:14" ht="25.5">
      <c r="A85" s="37">
        <v>76</v>
      </c>
      <c r="B85" s="23" t="s">
        <v>125</v>
      </c>
      <c r="C85" s="40">
        <v>1</v>
      </c>
      <c r="D85" s="40"/>
      <c r="E85" s="40"/>
      <c r="F85" s="40"/>
      <c r="G85" s="34"/>
      <c r="H85" s="34"/>
      <c r="I85" s="34"/>
      <c r="J85" s="34"/>
      <c r="K85" s="34"/>
      <c r="L85" s="34"/>
      <c r="M85" s="34"/>
      <c r="N85" s="34"/>
    </row>
    <row r="86" spans="1:14" ht="25.5">
      <c r="A86" s="42">
        <v>77</v>
      </c>
      <c r="B86" s="18" t="s">
        <v>126</v>
      </c>
      <c r="C86" s="37"/>
      <c r="D86" s="37"/>
      <c r="E86" s="37">
        <v>3</v>
      </c>
      <c r="F86" s="37"/>
      <c r="G86" s="34"/>
      <c r="H86" s="34"/>
      <c r="I86" s="34"/>
      <c r="J86" s="34"/>
      <c r="K86" s="34"/>
      <c r="L86" s="34"/>
      <c r="M86" s="34"/>
      <c r="N86" s="34"/>
    </row>
    <row r="87" spans="1:14" ht="25.5">
      <c r="A87" s="37">
        <v>78</v>
      </c>
      <c r="B87" s="18" t="s">
        <v>127</v>
      </c>
      <c r="C87" s="37"/>
      <c r="D87" s="37"/>
      <c r="E87" s="37">
        <v>3</v>
      </c>
      <c r="F87" s="37"/>
      <c r="G87" s="34"/>
      <c r="H87" s="34"/>
      <c r="I87" s="34"/>
      <c r="J87" s="34"/>
      <c r="K87" s="34"/>
      <c r="L87" s="34"/>
      <c r="M87" s="34"/>
      <c r="N87" s="34"/>
    </row>
    <row r="88" spans="1:14" ht="25.5">
      <c r="A88" s="42">
        <v>79</v>
      </c>
      <c r="B88" s="18" t="s">
        <v>128</v>
      </c>
      <c r="C88" s="37"/>
      <c r="D88" s="37">
        <v>2</v>
      </c>
      <c r="E88" s="37"/>
      <c r="F88" s="37"/>
      <c r="G88" s="34"/>
      <c r="H88" s="34"/>
      <c r="I88" s="34"/>
      <c r="J88" s="34"/>
      <c r="K88" s="34"/>
      <c r="L88" s="34"/>
      <c r="M88" s="34"/>
      <c r="N88" s="34"/>
    </row>
    <row r="89" spans="1:14" ht="25.5">
      <c r="A89" s="37">
        <v>80</v>
      </c>
      <c r="B89" s="18" t="s">
        <v>129</v>
      </c>
      <c r="C89" s="37">
        <v>1</v>
      </c>
      <c r="D89" s="37"/>
      <c r="E89" s="37"/>
      <c r="F89" s="37"/>
      <c r="G89" s="34"/>
      <c r="H89" s="34"/>
      <c r="I89" s="34"/>
      <c r="J89" s="34"/>
      <c r="K89" s="34"/>
      <c r="L89" s="34"/>
      <c r="M89" s="34"/>
      <c r="N89" s="34"/>
    </row>
    <row r="90" spans="1:14" ht="15">
      <c r="A90" s="42">
        <v>81</v>
      </c>
      <c r="B90" s="18" t="s">
        <v>130</v>
      </c>
      <c r="C90" s="37"/>
      <c r="D90" s="37">
        <v>2</v>
      </c>
      <c r="E90" s="37"/>
      <c r="F90" s="37"/>
      <c r="G90" s="34"/>
      <c r="H90" s="34"/>
      <c r="I90" s="34"/>
      <c r="J90" s="34"/>
      <c r="K90" s="34"/>
      <c r="L90" s="34"/>
      <c r="M90" s="34"/>
      <c r="N90" s="34"/>
    </row>
    <row r="91" spans="1:14" ht="25.5">
      <c r="A91" s="37">
        <v>82</v>
      </c>
      <c r="B91" s="24" t="s">
        <v>131</v>
      </c>
      <c r="C91" s="41"/>
      <c r="D91" s="41"/>
      <c r="E91" s="41"/>
      <c r="F91" s="41">
        <v>4</v>
      </c>
      <c r="G91" s="34"/>
      <c r="H91" s="34"/>
      <c r="I91" s="34"/>
      <c r="J91" s="34"/>
      <c r="K91" s="34"/>
      <c r="L91" s="34"/>
      <c r="M91" s="34"/>
      <c r="N91" s="34"/>
    </row>
    <row r="92" spans="1:14" ht="15">
      <c r="A92" s="42">
        <v>83</v>
      </c>
      <c r="B92" s="18" t="s">
        <v>132</v>
      </c>
      <c r="C92" s="37">
        <v>1</v>
      </c>
      <c r="D92" s="37"/>
      <c r="E92" s="37"/>
      <c r="F92" s="37"/>
      <c r="G92" s="34"/>
      <c r="H92" s="34"/>
      <c r="I92" s="34"/>
      <c r="J92" s="34"/>
      <c r="K92" s="34"/>
      <c r="L92" s="34"/>
      <c r="M92" s="34"/>
      <c r="N92" s="34"/>
    </row>
    <row r="93" spans="1:14" ht="38.25">
      <c r="A93" s="37">
        <v>84</v>
      </c>
      <c r="B93" s="18" t="s">
        <v>133</v>
      </c>
      <c r="C93" s="37"/>
      <c r="D93" s="37"/>
      <c r="E93" s="37">
        <v>3</v>
      </c>
      <c r="F93" s="37"/>
      <c r="G93" s="34"/>
      <c r="H93" s="34"/>
      <c r="I93" s="34"/>
      <c r="J93" s="34"/>
      <c r="K93" s="34"/>
      <c r="L93" s="34"/>
      <c r="M93" s="34"/>
      <c r="N93" s="34"/>
    </row>
    <row r="94" spans="1:14" ht="25.5">
      <c r="A94" s="42">
        <v>85</v>
      </c>
      <c r="B94" s="18" t="s">
        <v>134</v>
      </c>
      <c r="C94" s="37"/>
      <c r="D94" s="37"/>
      <c r="E94" s="37">
        <v>3</v>
      </c>
      <c r="F94" s="37"/>
      <c r="G94" s="34"/>
      <c r="H94" s="34"/>
      <c r="I94" s="34"/>
      <c r="J94" s="34"/>
      <c r="K94" s="34"/>
      <c r="L94" s="34"/>
      <c r="M94" s="34"/>
      <c r="N94" s="34"/>
    </row>
    <row r="95" spans="1:14" ht="15">
      <c r="A95" s="37">
        <v>86</v>
      </c>
      <c r="B95" s="18" t="s">
        <v>135</v>
      </c>
      <c r="C95" s="37">
        <v>1</v>
      </c>
      <c r="D95" s="37"/>
      <c r="E95" s="37"/>
      <c r="F95" s="37"/>
      <c r="G95" s="34"/>
      <c r="H95" s="34"/>
      <c r="I95" s="34"/>
      <c r="J95" s="34"/>
      <c r="K95" s="34"/>
      <c r="L95" s="34"/>
      <c r="M95" s="34"/>
      <c r="N95" s="34"/>
    </row>
    <row r="96" spans="1:14" ht="15">
      <c r="A96" s="42">
        <v>87</v>
      </c>
      <c r="B96" s="25" t="s">
        <v>136</v>
      </c>
      <c r="C96" s="42">
        <v>1</v>
      </c>
      <c r="D96" s="42"/>
      <c r="E96" s="42"/>
      <c r="F96" s="42"/>
      <c r="G96" s="34"/>
      <c r="H96" s="34"/>
      <c r="I96" s="34"/>
      <c r="J96" s="34"/>
      <c r="K96" s="34"/>
      <c r="L96" s="34"/>
      <c r="M96" s="34"/>
      <c r="N96" s="34"/>
    </row>
    <row r="97" spans="1:14" ht="15">
      <c r="A97" s="37">
        <v>88</v>
      </c>
      <c r="B97" s="16" t="s">
        <v>137</v>
      </c>
      <c r="C97" s="42">
        <v>1</v>
      </c>
      <c r="D97" s="42"/>
      <c r="E97" s="42"/>
      <c r="F97" s="42"/>
      <c r="G97" s="34"/>
      <c r="H97" s="34"/>
      <c r="I97" s="34"/>
      <c r="J97" s="34"/>
      <c r="K97" s="34"/>
      <c r="L97" s="34"/>
      <c r="M97" s="34"/>
      <c r="N97" s="34"/>
    </row>
    <row r="98" spans="1:14" ht="15">
      <c r="A98" s="42">
        <v>89</v>
      </c>
      <c r="B98" s="18" t="s">
        <v>138</v>
      </c>
      <c r="C98" s="37"/>
      <c r="D98" s="37"/>
      <c r="E98" s="37"/>
      <c r="F98" s="37">
        <v>4</v>
      </c>
      <c r="G98" s="34"/>
      <c r="H98" s="34"/>
      <c r="I98" s="34"/>
      <c r="J98" s="34"/>
      <c r="K98" s="34"/>
      <c r="L98" s="34"/>
      <c r="M98" s="34"/>
      <c r="N98" s="34"/>
    </row>
    <row r="99" spans="1:14" ht="15">
      <c r="A99" s="37">
        <v>90</v>
      </c>
      <c r="B99" s="18" t="s">
        <v>139</v>
      </c>
      <c r="C99" s="37"/>
      <c r="D99" s="37"/>
      <c r="E99" s="37">
        <v>3</v>
      </c>
      <c r="F99" s="37"/>
      <c r="G99" s="34"/>
      <c r="H99" s="34"/>
      <c r="I99" s="34"/>
      <c r="J99" s="34"/>
      <c r="K99" s="34"/>
      <c r="L99" s="34"/>
      <c r="M99" s="34"/>
      <c r="N99" s="34"/>
    </row>
    <row r="100" spans="1:14" ht="15">
      <c r="A100" s="42">
        <v>91</v>
      </c>
      <c r="B100" s="18" t="s">
        <v>123</v>
      </c>
      <c r="C100" s="37"/>
      <c r="D100" s="37"/>
      <c r="E100" s="37">
        <v>3</v>
      </c>
      <c r="F100" s="37"/>
      <c r="G100" s="34"/>
      <c r="H100" s="34"/>
      <c r="I100" s="34"/>
      <c r="J100" s="34"/>
      <c r="K100" s="34"/>
      <c r="L100" s="34"/>
      <c r="M100" s="34"/>
      <c r="N100" s="34"/>
    </row>
    <row r="101" spans="1:14" ht="25.5">
      <c r="A101" s="37">
        <v>92</v>
      </c>
      <c r="B101" s="24" t="s">
        <v>140</v>
      </c>
      <c r="C101" s="41"/>
      <c r="D101" s="41"/>
      <c r="E101" s="41"/>
      <c r="F101" s="41">
        <v>4</v>
      </c>
      <c r="G101" s="34"/>
      <c r="H101" s="34"/>
      <c r="I101" s="34"/>
      <c r="J101" s="34"/>
      <c r="K101" s="34"/>
      <c r="L101" s="34"/>
      <c r="M101" s="34"/>
      <c r="N101" s="34"/>
    </row>
    <row r="102" spans="1:14" ht="25.5">
      <c r="A102" s="42">
        <v>93</v>
      </c>
      <c r="B102" s="18" t="s">
        <v>141</v>
      </c>
      <c r="C102" s="37"/>
      <c r="D102" s="37"/>
      <c r="E102" s="37">
        <v>3</v>
      </c>
      <c r="F102" s="37"/>
      <c r="G102" s="34"/>
      <c r="H102" s="34"/>
      <c r="I102" s="34"/>
      <c r="J102" s="34"/>
      <c r="K102" s="34"/>
      <c r="L102" s="34"/>
      <c r="M102" s="34"/>
      <c r="N102" s="34"/>
    </row>
    <row r="103" spans="1:14" ht="25.5">
      <c r="A103" s="37">
        <v>94</v>
      </c>
      <c r="B103" s="18" t="s">
        <v>142</v>
      </c>
      <c r="C103" s="37"/>
      <c r="D103" s="37">
        <v>2</v>
      </c>
      <c r="E103" s="37"/>
      <c r="F103" s="37"/>
      <c r="G103" s="34"/>
      <c r="H103" s="34"/>
      <c r="I103" s="34"/>
      <c r="J103" s="34"/>
      <c r="K103" s="34"/>
      <c r="L103" s="34"/>
      <c r="M103" s="34"/>
      <c r="N103" s="34"/>
    </row>
    <row r="104" spans="1:14" ht="15">
      <c r="A104" s="42">
        <v>95</v>
      </c>
      <c r="B104" s="18" t="s">
        <v>130</v>
      </c>
      <c r="C104" s="37"/>
      <c r="D104" s="37">
        <v>2</v>
      </c>
      <c r="E104" s="37"/>
      <c r="F104" s="37"/>
      <c r="G104" s="34"/>
      <c r="H104" s="34"/>
      <c r="I104" s="34"/>
      <c r="J104" s="34"/>
      <c r="K104" s="34"/>
      <c r="L104" s="34"/>
      <c r="M104" s="34"/>
      <c r="N104" s="34"/>
    </row>
    <row r="105" spans="1:14" ht="15.75">
      <c r="A105" s="152" t="s">
        <v>143</v>
      </c>
      <c r="B105" s="152"/>
      <c r="C105" s="152"/>
      <c r="D105" s="152"/>
      <c r="E105" s="152"/>
      <c r="F105" s="152"/>
      <c r="G105" s="34"/>
      <c r="H105" s="34"/>
      <c r="I105" s="34"/>
      <c r="J105" s="34"/>
      <c r="K105" s="34"/>
      <c r="L105" s="34"/>
      <c r="M105" s="34"/>
      <c r="N105" s="34"/>
    </row>
    <row r="106" spans="1:14" ht="25.5">
      <c r="A106" s="38">
        <v>96</v>
      </c>
      <c r="B106" s="20" t="s">
        <v>144</v>
      </c>
      <c r="C106" s="37"/>
      <c r="D106" s="37">
        <v>2</v>
      </c>
      <c r="E106" s="37"/>
      <c r="F106" s="37"/>
      <c r="G106" s="34"/>
      <c r="H106" s="34"/>
      <c r="I106" s="34"/>
      <c r="J106" s="34"/>
      <c r="K106" s="34"/>
      <c r="L106" s="34"/>
      <c r="M106" s="34"/>
      <c r="N106" s="34"/>
    </row>
    <row r="107" spans="1:14" ht="25.5">
      <c r="A107" s="43">
        <v>97</v>
      </c>
      <c r="B107" s="26" t="s">
        <v>145</v>
      </c>
      <c r="C107" s="43">
        <v>1</v>
      </c>
      <c r="D107" s="43"/>
      <c r="E107" s="43"/>
      <c r="F107" s="43"/>
      <c r="G107" s="34"/>
      <c r="H107" s="34"/>
      <c r="I107" s="34"/>
      <c r="J107" s="34"/>
      <c r="K107" s="34"/>
      <c r="L107" s="34"/>
      <c r="M107" s="34"/>
      <c r="N107" s="34"/>
    </row>
    <row r="108" spans="1:14" ht="25.5">
      <c r="A108" s="38">
        <v>98</v>
      </c>
      <c r="B108" s="20" t="s">
        <v>146</v>
      </c>
      <c r="C108" s="37"/>
      <c r="D108" s="37">
        <v>2</v>
      </c>
      <c r="E108" s="37"/>
      <c r="F108" s="37"/>
      <c r="G108" s="34"/>
      <c r="H108" s="34"/>
      <c r="I108" s="34"/>
      <c r="J108" s="34"/>
      <c r="K108" s="34"/>
      <c r="L108" s="34"/>
      <c r="M108" s="34"/>
      <c r="N108" s="34"/>
    </row>
    <row r="109" spans="1:14" ht="25.5">
      <c r="A109" s="43">
        <v>99</v>
      </c>
      <c r="B109" s="27" t="s">
        <v>147</v>
      </c>
      <c r="C109" s="43"/>
      <c r="D109" s="43">
        <v>2</v>
      </c>
      <c r="E109" s="43"/>
      <c r="F109" s="43"/>
      <c r="G109" s="34"/>
      <c r="H109" s="34"/>
      <c r="I109" s="34"/>
      <c r="J109" s="34"/>
      <c r="K109" s="34"/>
      <c r="L109" s="34"/>
      <c r="M109" s="34"/>
      <c r="N109" s="34"/>
    </row>
    <row r="110" spans="1:14" ht="25.5">
      <c r="A110" s="38">
        <v>100</v>
      </c>
      <c r="B110" s="20" t="s">
        <v>148</v>
      </c>
      <c r="C110" s="37"/>
      <c r="D110" s="37">
        <v>2</v>
      </c>
      <c r="E110" s="37"/>
      <c r="F110" s="37"/>
      <c r="G110" s="34"/>
      <c r="H110" s="34"/>
      <c r="I110" s="34"/>
      <c r="J110" s="34"/>
      <c r="K110" s="34"/>
      <c r="L110" s="34"/>
      <c r="M110" s="34"/>
      <c r="N110" s="34"/>
    </row>
    <row r="111" spans="1:14" ht="25.5">
      <c r="A111" s="43">
        <v>101</v>
      </c>
      <c r="B111" s="18" t="s">
        <v>149</v>
      </c>
      <c r="C111" s="42">
        <v>1</v>
      </c>
      <c r="D111" s="42"/>
      <c r="E111" s="42"/>
      <c r="F111" s="42"/>
      <c r="G111" s="34"/>
      <c r="H111" s="34"/>
      <c r="I111" s="34"/>
      <c r="J111" s="34"/>
      <c r="K111" s="34"/>
      <c r="L111" s="34"/>
      <c r="M111" s="34"/>
      <c r="N111" s="34"/>
    </row>
    <row r="112" spans="1:14" ht="25.5">
      <c r="A112" s="38">
        <v>102</v>
      </c>
      <c r="B112" s="18" t="s">
        <v>150</v>
      </c>
      <c r="C112" s="42"/>
      <c r="D112" s="42">
        <v>2</v>
      </c>
      <c r="E112" s="42"/>
      <c r="F112" s="42"/>
      <c r="G112" s="34"/>
      <c r="H112" s="34"/>
      <c r="I112" s="34"/>
      <c r="J112" s="34"/>
      <c r="K112" s="34"/>
      <c r="L112" s="34"/>
      <c r="M112" s="34"/>
      <c r="N112" s="34"/>
    </row>
    <row r="113" spans="1:14" ht="25.5">
      <c r="A113" s="43">
        <v>103</v>
      </c>
      <c r="B113" s="20" t="s">
        <v>151</v>
      </c>
      <c r="C113" s="37"/>
      <c r="D113" s="37">
        <v>2</v>
      </c>
      <c r="E113" s="37"/>
      <c r="F113" s="37"/>
      <c r="G113" s="34"/>
      <c r="H113" s="34"/>
      <c r="I113" s="34"/>
      <c r="J113" s="34"/>
      <c r="K113" s="34"/>
      <c r="L113" s="34"/>
      <c r="M113" s="34"/>
      <c r="N113" s="34"/>
    </row>
    <row r="114" spans="1:14" ht="26.25">
      <c r="A114" s="38">
        <v>104</v>
      </c>
      <c r="B114" s="28" t="s">
        <v>152</v>
      </c>
      <c r="C114" s="44">
        <v>1</v>
      </c>
      <c r="D114" s="45"/>
      <c r="E114" s="45"/>
      <c r="F114" s="45"/>
      <c r="G114" s="34"/>
      <c r="H114" s="34"/>
      <c r="I114" s="34"/>
      <c r="J114" s="34"/>
      <c r="K114" s="34"/>
      <c r="L114" s="34"/>
      <c r="M114" s="34"/>
      <c r="N114" s="34"/>
    </row>
    <row r="115" spans="1:14" ht="25.5">
      <c r="A115" s="43">
        <v>105</v>
      </c>
      <c r="B115" s="20" t="s">
        <v>153</v>
      </c>
      <c r="C115" s="42"/>
      <c r="D115" s="42">
        <v>2</v>
      </c>
      <c r="E115" s="42"/>
      <c r="F115" s="42"/>
      <c r="G115" s="34"/>
      <c r="H115" s="34"/>
      <c r="I115" s="34"/>
      <c r="J115" s="34"/>
      <c r="K115" s="34"/>
      <c r="L115" s="34"/>
      <c r="M115" s="34"/>
      <c r="N115" s="34"/>
    </row>
    <row r="116" spans="1:14" ht="15">
      <c r="A116" s="38">
        <v>106</v>
      </c>
      <c r="B116" s="26" t="s">
        <v>154</v>
      </c>
      <c r="C116" s="43">
        <v>1</v>
      </c>
      <c r="D116" s="46"/>
      <c r="E116" s="46"/>
      <c r="F116" s="46"/>
      <c r="G116" s="34"/>
      <c r="H116" s="34"/>
      <c r="I116" s="34"/>
      <c r="J116" s="34"/>
      <c r="K116" s="34"/>
      <c r="L116" s="34"/>
      <c r="M116" s="34"/>
      <c r="N116" s="34"/>
    </row>
    <row r="117" spans="1:14" ht="25.5">
      <c r="A117" s="43">
        <v>107</v>
      </c>
      <c r="B117" s="20" t="s">
        <v>155</v>
      </c>
      <c r="C117" s="37"/>
      <c r="D117" s="37">
        <v>2</v>
      </c>
      <c r="E117" s="37"/>
      <c r="F117" s="37"/>
      <c r="G117" s="34"/>
      <c r="H117" s="34"/>
      <c r="I117" s="34"/>
      <c r="J117" s="34"/>
      <c r="K117" s="34"/>
      <c r="L117" s="34"/>
      <c r="M117" s="34"/>
      <c r="N117" s="34"/>
    </row>
    <row r="118" spans="1:14" ht="15">
      <c r="A118" s="38">
        <v>108</v>
      </c>
      <c r="B118" s="20" t="s">
        <v>156</v>
      </c>
      <c r="C118" s="37">
        <v>1</v>
      </c>
      <c r="D118" s="37"/>
      <c r="E118" s="37"/>
      <c r="F118" s="37"/>
      <c r="G118" s="34"/>
      <c r="H118" s="34"/>
      <c r="I118" s="34"/>
      <c r="J118" s="34"/>
      <c r="K118" s="34"/>
      <c r="L118" s="34"/>
      <c r="M118" s="34"/>
      <c r="N118" s="34"/>
    </row>
    <row r="119" spans="1:14" ht="15">
      <c r="A119" s="43">
        <v>109</v>
      </c>
      <c r="B119" s="26" t="s">
        <v>157</v>
      </c>
      <c r="C119" s="47">
        <v>1</v>
      </c>
      <c r="D119" s="47"/>
      <c r="E119" s="47"/>
      <c r="F119" s="47"/>
      <c r="G119" s="34"/>
      <c r="H119" s="34"/>
      <c r="I119" s="34"/>
      <c r="J119" s="34"/>
      <c r="K119" s="34"/>
      <c r="L119" s="34"/>
      <c r="M119" s="34"/>
      <c r="N119" s="34"/>
    </row>
    <row r="120" spans="1:14" ht="25.5">
      <c r="A120" s="38">
        <v>110</v>
      </c>
      <c r="B120" s="20" t="s">
        <v>158</v>
      </c>
      <c r="C120" s="37"/>
      <c r="D120" s="37">
        <v>2</v>
      </c>
      <c r="E120" s="37"/>
      <c r="F120" s="37"/>
      <c r="G120" s="34"/>
      <c r="H120" s="34"/>
      <c r="I120" s="34"/>
      <c r="J120" s="34"/>
      <c r="K120" s="34"/>
      <c r="L120" s="34"/>
      <c r="M120" s="34"/>
      <c r="N120" s="34"/>
    </row>
    <row r="121" spans="1:14" ht="15">
      <c r="A121" s="43">
        <v>111</v>
      </c>
      <c r="B121" s="21" t="s">
        <v>159</v>
      </c>
      <c r="C121" s="48">
        <v>1</v>
      </c>
      <c r="D121" s="49"/>
      <c r="E121" s="49"/>
      <c r="F121" s="49"/>
      <c r="G121" s="34"/>
      <c r="H121" s="34"/>
      <c r="I121" s="34"/>
      <c r="J121" s="34"/>
      <c r="K121" s="34"/>
      <c r="L121" s="34"/>
      <c r="M121" s="34"/>
      <c r="N121" s="34"/>
    </row>
    <row r="122" spans="1:14" ht="25.5">
      <c r="A122" s="38">
        <v>112</v>
      </c>
      <c r="B122" s="20" t="s">
        <v>160</v>
      </c>
      <c r="C122" s="37"/>
      <c r="D122" s="37">
        <v>2</v>
      </c>
      <c r="E122" s="37"/>
      <c r="F122" s="37"/>
      <c r="G122" s="34"/>
      <c r="H122" s="34"/>
      <c r="I122" s="34"/>
      <c r="J122" s="34"/>
      <c r="K122" s="34"/>
      <c r="L122" s="34"/>
      <c r="M122" s="34"/>
      <c r="N122" s="34"/>
    </row>
    <row r="123" spans="1:14" ht="42.75">
      <c r="A123" s="43">
        <v>113</v>
      </c>
      <c r="B123" s="29" t="s">
        <v>161</v>
      </c>
      <c r="C123" s="50">
        <v>1</v>
      </c>
      <c r="D123" s="47"/>
      <c r="E123" s="47"/>
      <c r="F123" s="47"/>
      <c r="G123" s="34"/>
      <c r="H123" s="34"/>
      <c r="I123" s="34"/>
      <c r="J123" s="34"/>
      <c r="K123" s="34"/>
      <c r="L123" s="34"/>
      <c r="M123" s="34"/>
      <c r="N123" s="34"/>
    </row>
    <row r="124" spans="1:14" ht="15">
      <c r="A124" s="38">
        <v>114</v>
      </c>
      <c r="B124" s="20" t="s">
        <v>162</v>
      </c>
      <c r="C124" s="37">
        <v>1</v>
      </c>
      <c r="D124" s="37"/>
      <c r="E124" s="37"/>
      <c r="F124" s="37"/>
      <c r="G124" s="34"/>
      <c r="H124" s="34"/>
      <c r="I124" s="34"/>
      <c r="J124" s="34"/>
      <c r="K124" s="34"/>
      <c r="L124" s="34"/>
      <c r="M124" s="34"/>
      <c r="N124" s="34"/>
    </row>
    <row r="125" spans="1:14" ht="25.5">
      <c r="A125" s="43">
        <v>115</v>
      </c>
      <c r="B125" s="24" t="s">
        <v>163</v>
      </c>
      <c r="C125" s="41"/>
      <c r="D125" s="41"/>
      <c r="E125" s="41"/>
      <c r="F125" s="41">
        <v>4</v>
      </c>
      <c r="G125" s="34"/>
      <c r="H125" s="34"/>
      <c r="I125" s="34"/>
      <c r="J125" s="34"/>
      <c r="K125" s="34"/>
      <c r="L125" s="34"/>
      <c r="M125" s="34"/>
      <c r="N125" s="34"/>
    </row>
    <row r="126" spans="1:14" ht="15">
      <c r="A126" s="38">
        <v>116</v>
      </c>
      <c r="B126" s="20" t="s">
        <v>164</v>
      </c>
      <c r="C126" s="42"/>
      <c r="D126" s="42"/>
      <c r="E126" s="42">
        <v>3</v>
      </c>
      <c r="F126" s="42"/>
      <c r="G126" s="34"/>
      <c r="H126" s="34"/>
      <c r="I126" s="34"/>
      <c r="J126" s="34"/>
      <c r="K126" s="34"/>
      <c r="L126" s="34"/>
      <c r="M126" s="34"/>
      <c r="N126" s="34"/>
    </row>
    <row r="127" spans="1:14" ht="15">
      <c r="A127" s="43">
        <v>117</v>
      </c>
      <c r="B127" s="20" t="s">
        <v>165</v>
      </c>
      <c r="C127" s="42">
        <v>1</v>
      </c>
      <c r="D127" s="42"/>
      <c r="E127" s="42"/>
      <c r="F127" s="42"/>
      <c r="G127" s="34"/>
      <c r="H127" s="34"/>
      <c r="I127" s="34"/>
      <c r="J127" s="34"/>
      <c r="K127" s="34"/>
      <c r="L127" s="34"/>
      <c r="M127" s="34"/>
      <c r="N127" s="34"/>
    </row>
    <row r="128" spans="1:14" ht="15.75">
      <c r="A128" s="152" t="s">
        <v>166</v>
      </c>
      <c r="B128" s="152"/>
      <c r="C128" s="152"/>
      <c r="D128" s="152"/>
      <c r="E128" s="152"/>
      <c r="F128" s="152"/>
      <c r="G128" s="34"/>
      <c r="H128" s="34"/>
      <c r="I128" s="34"/>
      <c r="J128" s="34"/>
      <c r="K128" s="34"/>
      <c r="L128" s="34"/>
      <c r="M128" s="34"/>
      <c r="N128" s="34"/>
    </row>
    <row r="129" spans="1:14" ht="25.5">
      <c r="A129" s="37">
        <v>118</v>
      </c>
      <c r="B129" s="23" t="s">
        <v>167</v>
      </c>
      <c r="C129" s="40">
        <v>1</v>
      </c>
      <c r="D129" s="40"/>
      <c r="E129" s="40"/>
      <c r="F129" s="40"/>
      <c r="G129" s="34"/>
      <c r="H129" s="34"/>
      <c r="I129" s="34"/>
      <c r="J129" s="34"/>
      <c r="K129" s="34"/>
      <c r="L129" s="34"/>
      <c r="M129" s="34"/>
      <c r="N129" s="34"/>
    </row>
    <row r="130" spans="1:14" ht="15">
      <c r="A130" s="37">
        <v>119</v>
      </c>
      <c r="B130" s="20" t="s">
        <v>168</v>
      </c>
      <c r="C130" s="38"/>
      <c r="D130" s="38">
        <v>2</v>
      </c>
      <c r="E130" s="38"/>
      <c r="F130" s="38"/>
      <c r="G130" s="34"/>
      <c r="H130" s="34"/>
      <c r="I130" s="34"/>
      <c r="J130" s="34"/>
      <c r="K130" s="34"/>
      <c r="L130" s="34"/>
      <c r="M130" s="34"/>
      <c r="N130" s="34"/>
    </row>
    <row r="131" spans="1:14" ht="25.5">
      <c r="A131" s="37">
        <v>120</v>
      </c>
      <c r="B131" s="20" t="s">
        <v>169</v>
      </c>
      <c r="C131" s="38"/>
      <c r="D131" s="38">
        <v>2</v>
      </c>
      <c r="E131" s="38"/>
      <c r="F131" s="38"/>
      <c r="G131" s="34"/>
      <c r="H131" s="34"/>
      <c r="I131" s="34"/>
      <c r="J131" s="34"/>
      <c r="K131" s="34"/>
      <c r="L131" s="34"/>
      <c r="M131" s="34"/>
      <c r="N131" s="34"/>
    </row>
    <row r="132" spans="1:14" ht="25.5">
      <c r="A132" s="37">
        <v>121</v>
      </c>
      <c r="B132" s="24" t="s">
        <v>170</v>
      </c>
      <c r="C132" s="41"/>
      <c r="D132" s="41"/>
      <c r="E132" s="41"/>
      <c r="F132" s="41">
        <v>4</v>
      </c>
      <c r="G132" s="34"/>
      <c r="H132" s="34"/>
      <c r="I132" s="34"/>
      <c r="J132" s="34"/>
      <c r="K132" s="34"/>
      <c r="L132" s="34"/>
      <c r="M132" s="34"/>
      <c r="N132" s="34"/>
    </row>
    <row r="133" spans="1:14" ht="25.5">
      <c r="A133" s="37">
        <v>122</v>
      </c>
      <c r="B133" s="20" t="s">
        <v>171</v>
      </c>
      <c r="C133" s="38"/>
      <c r="D133" s="38">
        <v>2</v>
      </c>
      <c r="E133" s="38"/>
      <c r="F133" s="38"/>
      <c r="G133" s="34"/>
      <c r="H133" s="34"/>
      <c r="I133" s="34"/>
      <c r="J133" s="34"/>
      <c r="K133" s="34"/>
      <c r="L133" s="34"/>
      <c r="M133" s="34"/>
      <c r="N133" s="34"/>
    </row>
    <row r="134" spans="1:14" ht="15">
      <c r="A134" s="37">
        <v>123</v>
      </c>
      <c r="B134" s="18" t="s">
        <v>172</v>
      </c>
      <c r="C134" s="37"/>
      <c r="D134" s="37"/>
      <c r="E134" s="37">
        <v>3</v>
      </c>
      <c r="F134" s="37"/>
      <c r="G134" s="34"/>
      <c r="H134" s="34"/>
      <c r="I134" s="34"/>
      <c r="J134" s="34"/>
      <c r="K134" s="34"/>
      <c r="L134" s="34"/>
      <c r="M134" s="34"/>
      <c r="N134" s="34"/>
    </row>
    <row r="135" spans="1:14" ht="25.5">
      <c r="A135" s="37">
        <v>124</v>
      </c>
      <c r="B135" s="24" t="s">
        <v>173</v>
      </c>
      <c r="C135" s="41"/>
      <c r="D135" s="41"/>
      <c r="E135" s="41"/>
      <c r="F135" s="41">
        <v>4</v>
      </c>
      <c r="G135" s="34"/>
      <c r="H135" s="34"/>
      <c r="I135" s="34"/>
      <c r="J135" s="34"/>
      <c r="K135" s="34"/>
      <c r="L135" s="34"/>
      <c r="M135" s="34"/>
      <c r="N135" s="34"/>
    </row>
    <row r="136" spans="1:14" ht="15">
      <c r="A136" s="37">
        <v>125</v>
      </c>
      <c r="B136" s="18" t="s">
        <v>174</v>
      </c>
      <c r="C136" s="37"/>
      <c r="D136" s="37"/>
      <c r="E136" s="37">
        <v>3</v>
      </c>
      <c r="F136" s="37"/>
      <c r="G136" s="34"/>
      <c r="H136" s="34"/>
      <c r="I136" s="34"/>
      <c r="J136" s="34"/>
      <c r="K136" s="34"/>
      <c r="L136" s="34"/>
      <c r="M136" s="34"/>
      <c r="N136" s="34"/>
    </row>
    <row r="137" spans="1:14" ht="25.5">
      <c r="A137" s="37">
        <v>126</v>
      </c>
      <c r="B137" s="18" t="s">
        <v>175</v>
      </c>
      <c r="C137" s="37"/>
      <c r="D137" s="37"/>
      <c r="E137" s="37"/>
      <c r="F137" s="37">
        <v>4</v>
      </c>
      <c r="G137" s="34"/>
      <c r="H137" s="34"/>
      <c r="I137" s="34"/>
      <c r="J137" s="34"/>
      <c r="K137" s="34"/>
      <c r="L137" s="34"/>
      <c r="M137" s="34"/>
      <c r="N137" s="34"/>
    </row>
    <row r="138" spans="1:14" ht="15">
      <c r="A138" s="37">
        <v>127</v>
      </c>
      <c r="B138" s="20" t="s">
        <v>176</v>
      </c>
      <c r="C138" s="38"/>
      <c r="D138" s="38"/>
      <c r="E138" s="38">
        <v>3</v>
      </c>
      <c r="F138" s="38"/>
      <c r="G138" s="34"/>
      <c r="H138" s="34"/>
      <c r="I138" s="34"/>
      <c r="J138" s="34"/>
      <c r="K138" s="34"/>
      <c r="L138" s="34"/>
      <c r="M138" s="34"/>
      <c r="N138" s="34"/>
    </row>
    <row r="139" spans="1:14" ht="15">
      <c r="A139" s="37">
        <v>128</v>
      </c>
      <c r="B139" s="20" t="s">
        <v>177</v>
      </c>
      <c r="C139" s="38"/>
      <c r="D139" s="38"/>
      <c r="E139" s="38"/>
      <c r="F139" s="38">
        <v>4</v>
      </c>
      <c r="G139" s="34"/>
      <c r="H139" s="34"/>
      <c r="I139" s="34"/>
      <c r="J139" s="34"/>
      <c r="K139" s="34"/>
      <c r="L139" s="34"/>
      <c r="M139" s="34"/>
      <c r="N139" s="34"/>
    </row>
    <row r="140" spans="1:14" ht="15">
      <c r="A140" s="37">
        <v>129</v>
      </c>
      <c r="B140" s="18" t="s">
        <v>178</v>
      </c>
      <c r="C140" s="37"/>
      <c r="D140" s="37"/>
      <c r="E140" s="37">
        <v>3</v>
      </c>
      <c r="F140" s="37"/>
      <c r="G140" s="34"/>
      <c r="H140" s="34"/>
      <c r="I140" s="34"/>
      <c r="J140" s="34"/>
      <c r="K140" s="34"/>
      <c r="L140" s="34"/>
      <c r="M140" s="34"/>
      <c r="N140" s="34"/>
    </row>
    <row r="141" spans="1:14" ht="15">
      <c r="A141" s="37">
        <v>130</v>
      </c>
      <c r="B141" s="18" t="s">
        <v>179</v>
      </c>
      <c r="C141" s="37"/>
      <c r="D141" s="37"/>
      <c r="E141" s="37">
        <v>3</v>
      </c>
      <c r="F141" s="37"/>
      <c r="G141" s="34"/>
      <c r="H141" s="34"/>
      <c r="I141" s="34"/>
      <c r="J141" s="34"/>
      <c r="K141" s="34"/>
      <c r="L141" s="34"/>
      <c r="M141" s="34"/>
      <c r="N141" s="34"/>
    </row>
    <row r="142" spans="1:14" ht="25.5">
      <c r="A142" s="37">
        <v>131</v>
      </c>
      <c r="B142" s="30" t="s">
        <v>180</v>
      </c>
      <c r="C142" s="41"/>
      <c r="D142" s="41"/>
      <c r="E142" s="41"/>
      <c r="F142" s="41">
        <v>4</v>
      </c>
      <c r="G142" s="34"/>
      <c r="H142" s="34"/>
      <c r="I142" s="34"/>
      <c r="J142" s="34"/>
      <c r="K142" s="34"/>
      <c r="L142" s="34"/>
      <c r="M142" s="34"/>
      <c r="N142" s="34"/>
    </row>
    <row r="143" spans="1:14" ht="15">
      <c r="A143" s="37">
        <v>132</v>
      </c>
      <c r="B143" s="24" t="s">
        <v>181</v>
      </c>
      <c r="C143" s="41"/>
      <c r="D143" s="41"/>
      <c r="E143" s="41"/>
      <c r="F143" s="41">
        <v>4</v>
      </c>
      <c r="G143" s="34"/>
      <c r="H143" s="34"/>
      <c r="I143" s="34"/>
      <c r="J143" s="34"/>
      <c r="K143" s="34"/>
      <c r="L143" s="34"/>
      <c r="M143" s="34"/>
      <c r="N143" s="34"/>
    </row>
    <row r="144" spans="1:14" ht="25.5">
      <c r="A144" s="37">
        <v>133</v>
      </c>
      <c r="B144" s="20" t="s">
        <v>182</v>
      </c>
      <c r="C144" s="38"/>
      <c r="D144" s="38"/>
      <c r="E144" s="38">
        <v>3</v>
      </c>
      <c r="F144" s="38"/>
      <c r="G144" s="34"/>
      <c r="H144" s="34"/>
      <c r="I144" s="34"/>
      <c r="J144" s="34"/>
      <c r="K144" s="34"/>
      <c r="L144" s="34"/>
      <c r="M144" s="34"/>
      <c r="N144" s="34"/>
    </row>
    <row r="145" spans="1:14" ht="15">
      <c r="A145" s="37">
        <v>134</v>
      </c>
      <c r="B145" s="20" t="s">
        <v>183</v>
      </c>
      <c r="C145" s="38"/>
      <c r="D145" s="38"/>
      <c r="E145" s="38"/>
      <c r="F145" s="38">
        <v>4</v>
      </c>
      <c r="G145" s="34"/>
      <c r="H145" s="34"/>
      <c r="I145" s="34"/>
      <c r="J145" s="34"/>
      <c r="K145" s="34"/>
      <c r="L145" s="34"/>
      <c r="M145" s="34"/>
      <c r="N145" s="34"/>
    </row>
    <row r="146" spans="1:14" ht="38.25">
      <c r="A146" s="37">
        <v>135</v>
      </c>
      <c r="B146" s="24" t="s">
        <v>184</v>
      </c>
      <c r="C146" s="41"/>
      <c r="D146" s="41"/>
      <c r="E146" s="41"/>
      <c r="F146" s="41">
        <v>4</v>
      </c>
      <c r="G146" s="34"/>
      <c r="H146" s="34"/>
      <c r="I146" s="34"/>
      <c r="J146" s="34"/>
      <c r="K146" s="34"/>
      <c r="L146" s="34"/>
      <c r="M146" s="34"/>
      <c r="N146" s="34"/>
    </row>
    <row r="147" spans="1:14" ht="15">
      <c r="A147" s="37">
        <v>136</v>
      </c>
      <c r="B147" s="24" t="s">
        <v>176</v>
      </c>
      <c r="C147" s="41"/>
      <c r="D147" s="41"/>
      <c r="E147" s="41"/>
      <c r="F147" s="41">
        <v>4</v>
      </c>
      <c r="G147" s="34"/>
      <c r="H147" s="34"/>
      <c r="I147" s="34"/>
      <c r="J147" s="34"/>
      <c r="K147" s="34"/>
      <c r="L147" s="34"/>
      <c r="M147" s="34"/>
      <c r="N147" s="34"/>
    </row>
    <row r="148" spans="1:14" ht="15">
      <c r="A148" s="37">
        <v>137</v>
      </c>
      <c r="B148" s="20" t="s">
        <v>185</v>
      </c>
      <c r="C148" s="38"/>
      <c r="D148" s="38">
        <v>2</v>
      </c>
      <c r="E148" s="38"/>
      <c r="F148" s="38"/>
      <c r="G148" s="34"/>
      <c r="H148" s="34"/>
      <c r="I148" s="34"/>
      <c r="J148" s="34"/>
      <c r="K148" s="34"/>
      <c r="L148" s="34"/>
      <c r="M148" s="34"/>
      <c r="N148" s="34"/>
    </row>
    <row r="149" spans="1:14" ht="25.5">
      <c r="A149" s="37">
        <v>138</v>
      </c>
      <c r="B149" s="20" t="s">
        <v>186</v>
      </c>
      <c r="C149" s="38"/>
      <c r="D149" s="38">
        <v>2</v>
      </c>
      <c r="E149" s="38"/>
      <c r="F149" s="38"/>
      <c r="G149" s="34"/>
      <c r="H149" s="34"/>
      <c r="I149" s="34"/>
      <c r="J149" s="34"/>
      <c r="K149" s="34"/>
      <c r="L149" s="34"/>
      <c r="M149" s="34"/>
      <c r="N149" s="34"/>
    </row>
    <row r="150" spans="1:14" ht="15">
      <c r="A150" s="37">
        <v>139</v>
      </c>
      <c r="B150" s="20" t="s">
        <v>162</v>
      </c>
      <c r="C150" s="37">
        <v>1</v>
      </c>
      <c r="D150" s="37"/>
      <c r="E150" s="37"/>
      <c r="F150" s="37"/>
      <c r="G150" s="34"/>
      <c r="H150" s="34"/>
      <c r="I150" s="34"/>
      <c r="J150" s="34"/>
      <c r="K150" s="34"/>
      <c r="L150" s="34"/>
      <c r="M150" s="34"/>
      <c r="N150" s="34"/>
    </row>
    <row r="151" spans="1:14" ht="25.5">
      <c r="A151" s="37">
        <v>140</v>
      </c>
      <c r="B151" s="20" t="s">
        <v>187</v>
      </c>
      <c r="C151" s="37"/>
      <c r="D151" s="37"/>
      <c r="E151" s="37">
        <v>3</v>
      </c>
      <c r="F151" s="37"/>
      <c r="G151" s="34"/>
      <c r="H151" s="34"/>
      <c r="I151" s="34"/>
      <c r="J151" s="34"/>
      <c r="K151" s="34"/>
      <c r="L151" s="34"/>
      <c r="M151" s="34"/>
      <c r="N151" s="34"/>
    </row>
    <row r="152" spans="1:14" ht="25.5">
      <c r="A152" s="37">
        <v>141</v>
      </c>
      <c r="B152" s="18" t="s">
        <v>188</v>
      </c>
      <c r="C152" s="37"/>
      <c r="D152" s="37">
        <v>2</v>
      </c>
      <c r="E152" s="37"/>
      <c r="F152" s="37"/>
      <c r="G152" s="34"/>
      <c r="H152" s="34"/>
      <c r="I152" s="34"/>
      <c r="J152" s="34"/>
      <c r="K152" s="34"/>
      <c r="L152" s="34"/>
      <c r="M152" s="34"/>
      <c r="N152" s="34"/>
    </row>
    <row r="153" spans="1:14" ht="25.5">
      <c r="A153" s="37">
        <v>142</v>
      </c>
      <c r="B153" s="24" t="s">
        <v>189</v>
      </c>
      <c r="C153" s="41"/>
      <c r="D153" s="41"/>
      <c r="E153" s="41"/>
      <c r="F153" s="41">
        <v>4</v>
      </c>
      <c r="G153" s="34"/>
      <c r="H153" s="34"/>
      <c r="I153" s="34"/>
      <c r="J153" s="34"/>
      <c r="K153" s="34"/>
      <c r="L153" s="34"/>
      <c r="M153" s="34"/>
      <c r="N153" s="34"/>
    </row>
    <row r="154" spans="1:14" ht="18">
      <c r="A154" s="153" t="s">
        <v>190</v>
      </c>
      <c r="B154" s="153"/>
      <c r="C154" s="153"/>
      <c r="D154" s="153"/>
      <c r="E154" s="153"/>
      <c r="F154" s="153"/>
      <c r="G154" s="34"/>
      <c r="H154" s="34"/>
      <c r="I154" s="34"/>
      <c r="J154" s="34"/>
      <c r="K154" s="34"/>
      <c r="L154" s="34"/>
      <c r="M154" s="34"/>
      <c r="N154" s="34"/>
    </row>
    <row r="155" spans="1:14" ht="15">
      <c r="A155" s="154" t="s">
        <v>49</v>
      </c>
      <c r="B155" s="154"/>
      <c r="C155" s="155" t="s">
        <v>191</v>
      </c>
      <c r="D155" s="155"/>
      <c r="E155" s="155" t="s">
        <v>192</v>
      </c>
      <c r="F155" s="155"/>
      <c r="G155" s="34"/>
      <c r="H155" s="34"/>
      <c r="I155" s="34"/>
      <c r="J155" s="34"/>
      <c r="K155" s="34"/>
      <c r="L155" s="34"/>
      <c r="M155" s="34"/>
      <c r="N155" s="34"/>
    </row>
    <row r="156" spans="1:14" ht="15">
      <c r="A156" s="154"/>
      <c r="B156" s="154"/>
      <c r="C156" s="36" t="s">
        <v>193</v>
      </c>
      <c r="D156" s="36" t="s">
        <v>194</v>
      </c>
      <c r="E156" s="36" t="s">
        <v>195</v>
      </c>
      <c r="F156" s="36" t="s">
        <v>196</v>
      </c>
      <c r="G156" s="34"/>
      <c r="H156" s="34"/>
      <c r="I156" s="34"/>
      <c r="J156" s="34"/>
      <c r="K156" s="34"/>
      <c r="L156" s="34"/>
      <c r="M156" s="34"/>
      <c r="N156" s="34"/>
    </row>
    <row r="157" spans="1:14" ht="15">
      <c r="A157" s="142" t="s">
        <v>197</v>
      </c>
      <c r="B157" s="142"/>
      <c r="C157" s="142"/>
      <c r="D157" s="142"/>
      <c r="E157" s="142"/>
      <c r="F157" s="142"/>
      <c r="G157" s="34"/>
      <c r="H157" s="34"/>
      <c r="I157" s="34"/>
      <c r="J157" s="34"/>
      <c r="K157" s="34"/>
      <c r="L157" s="34"/>
      <c r="M157" s="34"/>
      <c r="N157" s="34"/>
    </row>
    <row r="158" spans="1:14" ht="25.5">
      <c r="A158" s="37">
        <v>143</v>
      </c>
      <c r="B158" s="18" t="s">
        <v>198</v>
      </c>
      <c r="C158" s="37"/>
      <c r="D158" s="37">
        <v>2</v>
      </c>
      <c r="E158" s="37"/>
      <c r="F158" s="37"/>
      <c r="G158" s="34"/>
      <c r="H158" s="34"/>
      <c r="I158" s="34"/>
      <c r="J158" s="34"/>
      <c r="K158" s="34"/>
      <c r="L158" s="34"/>
      <c r="M158" s="34"/>
      <c r="N158" s="34"/>
    </row>
    <row r="159" spans="1:14" ht="25.5">
      <c r="A159" s="37">
        <v>144</v>
      </c>
      <c r="B159" s="18" t="s">
        <v>199</v>
      </c>
      <c r="C159" s="37"/>
      <c r="D159" s="37">
        <v>2</v>
      </c>
      <c r="E159" s="37"/>
      <c r="F159" s="37"/>
      <c r="G159" s="34"/>
      <c r="H159" s="34"/>
      <c r="I159" s="34"/>
      <c r="J159" s="34"/>
      <c r="K159" s="34"/>
      <c r="L159" s="34"/>
      <c r="M159" s="34"/>
      <c r="N159" s="34"/>
    </row>
    <row r="160" spans="1:14" ht="25.5">
      <c r="A160" s="37">
        <v>145</v>
      </c>
      <c r="B160" s="18" t="s">
        <v>200</v>
      </c>
      <c r="C160" s="37"/>
      <c r="D160" s="37">
        <v>2</v>
      </c>
      <c r="E160" s="37"/>
      <c r="F160" s="37"/>
      <c r="G160" s="34"/>
      <c r="H160" s="34"/>
      <c r="I160" s="34"/>
      <c r="J160" s="34"/>
      <c r="K160" s="34"/>
      <c r="L160" s="34"/>
      <c r="M160" s="34"/>
      <c r="N160" s="34"/>
    </row>
    <row r="161" spans="1:14" ht="25.5">
      <c r="A161" s="37">
        <v>146</v>
      </c>
      <c r="B161" s="20" t="s">
        <v>201</v>
      </c>
      <c r="C161" s="38"/>
      <c r="D161" s="38">
        <v>2</v>
      </c>
      <c r="E161" s="38"/>
      <c r="F161" s="38"/>
      <c r="G161" s="34"/>
      <c r="H161" s="34"/>
      <c r="I161" s="34"/>
      <c r="J161" s="34"/>
      <c r="K161" s="34"/>
      <c r="L161" s="34"/>
      <c r="M161" s="34"/>
      <c r="N161" s="34"/>
    </row>
    <row r="162" spans="1:14" ht="25.5">
      <c r="A162" s="37">
        <v>147</v>
      </c>
      <c r="B162" s="31" t="s">
        <v>202</v>
      </c>
      <c r="C162" s="51"/>
      <c r="D162" s="51"/>
      <c r="E162" s="52"/>
      <c r="F162" s="51">
        <v>4</v>
      </c>
      <c r="G162" s="34"/>
      <c r="H162" s="34"/>
      <c r="I162" s="34"/>
      <c r="J162" s="34"/>
      <c r="K162" s="34"/>
      <c r="L162" s="34"/>
      <c r="M162" s="34"/>
      <c r="N162" s="34"/>
    </row>
    <row r="163" spans="1:14" ht="15">
      <c r="A163" s="37">
        <v>148</v>
      </c>
      <c r="B163" s="23" t="s">
        <v>203</v>
      </c>
      <c r="C163" s="40">
        <v>1</v>
      </c>
      <c r="D163" s="40"/>
      <c r="E163" s="40"/>
      <c r="F163" s="40"/>
      <c r="G163" s="34"/>
      <c r="H163" s="34"/>
      <c r="I163" s="34"/>
      <c r="J163" s="34"/>
      <c r="K163" s="34"/>
      <c r="L163" s="34"/>
      <c r="M163" s="34"/>
      <c r="N163" s="34"/>
    </row>
    <row r="164" spans="1:14" ht="25.5">
      <c r="A164" s="37">
        <v>149</v>
      </c>
      <c r="B164" s="20" t="s">
        <v>204</v>
      </c>
      <c r="C164" s="38">
        <v>1</v>
      </c>
      <c r="D164" s="38"/>
      <c r="E164" s="38"/>
      <c r="F164" s="38"/>
      <c r="G164" s="34"/>
      <c r="H164" s="34"/>
      <c r="I164" s="34"/>
      <c r="J164" s="34"/>
      <c r="K164" s="34"/>
      <c r="L164" s="34"/>
      <c r="M164" s="34"/>
      <c r="N164" s="34"/>
    </row>
    <row r="165" spans="1:14" ht="15">
      <c r="A165" s="37">
        <v>150</v>
      </c>
      <c r="B165" s="18" t="s">
        <v>205</v>
      </c>
      <c r="C165" s="37">
        <v>1</v>
      </c>
      <c r="D165" s="37"/>
      <c r="E165" s="37"/>
      <c r="F165" s="37"/>
      <c r="G165" s="34"/>
      <c r="H165" s="34"/>
      <c r="I165" s="34"/>
      <c r="J165" s="34"/>
      <c r="K165" s="34"/>
      <c r="L165" s="34"/>
      <c r="M165" s="34"/>
      <c r="N165" s="34"/>
    </row>
    <row r="166" spans="1:14" ht="15">
      <c r="A166" s="37">
        <v>151</v>
      </c>
      <c r="B166" s="18" t="s">
        <v>206</v>
      </c>
      <c r="C166" s="37"/>
      <c r="D166" s="37">
        <v>2</v>
      </c>
      <c r="E166" s="37"/>
      <c r="F166" s="37"/>
      <c r="G166" s="34"/>
      <c r="H166" s="34"/>
      <c r="I166" s="34"/>
      <c r="J166" s="34"/>
      <c r="K166" s="34"/>
      <c r="L166" s="34"/>
      <c r="M166" s="34"/>
      <c r="N166" s="34"/>
    </row>
    <row r="167" spans="1:14" ht="25.5">
      <c r="A167" s="37">
        <v>152</v>
      </c>
      <c r="B167" s="18" t="s">
        <v>207</v>
      </c>
      <c r="C167" s="37">
        <v>1</v>
      </c>
      <c r="D167" s="37"/>
      <c r="E167" s="37"/>
      <c r="F167" s="37"/>
      <c r="G167" s="34"/>
      <c r="H167" s="34"/>
      <c r="I167" s="34"/>
      <c r="J167" s="34"/>
      <c r="K167" s="34"/>
      <c r="L167" s="34"/>
      <c r="M167" s="34"/>
      <c r="N167" s="34"/>
    </row>
    <row r="168" spans="1:14" ht="15">
      <c r="A168" s="37">
        <v>153</v>
      </c>
      <c r="B168" s="18" t="s">
        <v>208</v>
      </c>
      <c r="C168" s="37"/>
      <c r="D168" s="37">
        <v>2</v>
      </c>
      <c r="E168" s="37"/>
      <c r="F168" s="37"/>
      <c r="G168" s="34"/>
      <c r="H168" s="34"/>
      <c r="I168" s="34"/>
      <c r="J168" s="34"/>
      <c r="K168" s="34"/>
      <c r="L168" s="34"/>
      <c r="M168" s="34"/>
      <c r="N168" s="34"/>
    </row>
    <row r="169" spans="1:14" ht="15">
      <c r="A169" s="37">
        <v>154</v>
      </c>
      <c r="B169" s="18" t="s">
        <v>209</v>
      </c>
      <c r="C169" s="37"/>
      <c r="D169" s="37">
        <v>2</v>
      </c>
      <c r="E169" s="37"/>
      <c r="F169" s="37"/>
      <c r="G169" s="34"/>
      <c r="H169" s="34"/>
      <c r="I169" s="34"/>
      <c r="J169" s="34"/>
      <c r="K169" s="34"/>
      <c r="L169" s="34"/>
      <c r="M169" s="34"/>
      <c r="N169" s="34"/>
    </row>
    <row r="170" spans="1:14" ht="15">
      <c r="A170" s="37">
        <v>155</v>
      </c>
      <c r="B170" s="20" t="s">
        <v>210</v>
      </c>
      <c r="C170" s="38"/>
      <c r="D170" s="38">
        <v>2</v>
      </c>
      <c r="E170" s="38"/>
      <c r="F170" s="38"/>
      <c r="G170" s="34"/>
      <c r="H170" s="34"/>
      <c r="I170" s="34"/>
      <c r="J170" s="34"/>
      <c r="K170" s="34"/>
      <c r="L170" s="34"/>
      <c r="M170" s="34"/>
      <c r="N170" s="34"/>
    </row>
    <row r="171" spans="1:14" ht="15">
      <c r="A171" s="37">
        <v>156</v>
      </c>
      <c r="B171" s="20" t="s">
        <v>211</v>
      </c>
      <c r="C171" s="53"/>
      <c r="D171" s="53">
        <v>2</v>
      </c>
      <c r="E171" s="54"/>
      <c r="F171" s="53"/>
      <c r="G171" s="34"/>
      <c r="H171" s="34"/>
      <c r="I171" s="34"/>
      <c r="J171" s="34"/>
      <c r="K171" s="34"/>
      <c r="L171" s="34"/>
      <c r="M171" s="34"/>
      <c r="N171" s="34"/>
    </row>
    <row r="172" spans="1:14" ht="25.5">
      <c r="A172" s="37">
        <v>157</v>
      </c>
      <c r="B172" s="20" t="s">
        <v>212</v>
      </c>
      <c r="C172" s="53">
        <v>1</v>
      </c>
      <c r="D172" s="53"/>
      <c r="E172" s="54"/>
      <c r="F172" s="53"/>
      <c r="G172" s="34"/>
      <c r="H172" s="34"/>
      <c r="I172" s="34"/>
      <c r="J172" s="34"/>
      <c r="K172" s="34"/>
      <c r="L172" s="34"/>
      <c r="M172" s="34"/>
      <c r="N172" s="34"/>
    </row>
    <row r="173" spans="1:14" ht="15.75">
      <c r="A173" s="152" t="s">
        <v>213</v>
      </c>
      <c r="B173" s="152"/>
      <c r="C173" s="152"/>
      <c r="D173" s="152"/>
      <c r="E173" s="152"/>
      <c r="F173" s="152"/>
      <c r="G173" s="34"/>
      <c r="H173" s="34"/>
      <c r="I173" s="34"/>
      <c r="J173" s="34"/>
      <c r="K173" s="34"/>
      <c r="L173" s="34"/>
      <c r="M173" s="34"/>
      <c r="N173" s="34"/>
    </row>
    <row r="174" spans="1:14" ht="25.5">
      <c r="A174" s="38">
        <v>158</v>
      </c>
      <c r="B174" s="24" t="s">
        <v>214</v>
      </c>
      <c r="C174" s="51"/>
      <c r="D174" s="51"/>
      <c r="E174" s="52"/>
      <c r="F174" s="51">
        <v>4</v>
      </c>
      <c r="G174" s="34"/>
      <c r="H174" s="34"/>
      <c r="I174" s="34"/>
      <c r="J174" s="34"/>
      <c r="K174" s="34"/>
      <c r="L174" s="34"/>
      <c r="M174" s="34"/>
      <c r="N174" s="34"/>
    </row>
    <row r="175" spans="1:14" ht="25.5">
      <c r="A175" s="42">
        <v>159</v>
      </c>
      <c r="B175" s="20" t="s">
        <v>215</v>
      </c>
      <c r="C175" s="55">
        <v>1</v>
      </c>
      <c r="D175" s="55"/>
      <c r="E175" s="56"/>
      <c r="F175" s="47"/>
      <c r="G175" s="34"/>
      <c r="H175" s="34"/>
      <c r="I175" s="34"/>
      <c r="J175" s="34"/>
      <c r="K175" s="34"/>
      <c r="L175" s="34"/>
      <c r="M175" s="34"/>
      <c r="N175" s="34"/>
    </row>
    <row r="176" spans="1:14" ht="25.5">
      <c r="A176" s="38">
        <v>160</v>
      </c>
      <c r="B176" s="16" t="s">
        <v>216</v>
      </c>
      <c r="C176" s="42">
        <v>1</v>
      </c>
      <c r="D176" s="42"/>
      <c r="E176" s="42"/>
      <c r="F176" s="42"/>
      <c r="G176" s="34"/>
      <c r="H176" s="34"/>
      <c r="I176" s="34"/>
      <c r="J176" s="34"/>
      <c r="K176" s="34"/>
      <c r="L176" s="34"/>
      <c r="M176" s="34"/>
      <c r="N176" s="34"/>
    </row>
    <row r="177" spans="1:14" ht="25.5">
      <c r="A177" s="42">
        <v>161</v>
      </c>
      <c r="B177" s="24" t="s">
        <v>217</v>
      </c>
      <c r="C177" s="51"/>
      <c r="D177" s="51"/>
      <c r="E177" s="52"/>
      <c r="F177" s="52">
        <v>4</v>
      </c>
      <c r="G177" s="34"/>
      <c r="H177" s="34"/>
      <c r="I177" s="34"/>
      <c r="J177" s="34"/>
      <c r="K177" s="34"/>
      <c r="L177" s="34"/>
      <c r="M177" s="34"/>
      <c r="N177" s="34"/>
    </row>
    <row r="178" spans="1:14" ht="38.25">
      <c r="A178" s="38">
        <v>162</v>
      </c>
      <c r="B178" s="25" t="s">
        <v>218</v>
      </c>
      <c r="C178" s="55">
        <v>1</v>
      </c>
      <c r="D178" s="55"/>
      <c r="E178" s="56"/>
      <c r="F178" s="47"/>
      <c r="G178" s="34"/>
      <c r="H178" s="34"/>
      <c r="I178" s="34"/>
      <c r="J178" s="34"/>
      <c r="K178" s="34"/>
      <c r="L178" s="34"/>
      <c r="M178" s="34"/>
      <c r="N178" s="34"/>
    </row>
    <row r="179" spans="1:14" ht="15">
      <c r="A179" s="42">
        <v>163</v>
      </c>
      <c r="B179" s="16" t="s">
        <v>219</v>
      </c>
      <c r="C179" s="42"/>
      <c r="D179" s="42">
        <v>2</v>
      </c>
      <c r="E179" s="42"/>
      <c r="F179" s="42"/>
      <c r="G179" s="34"/>
      <c r="H179" s="34"/>
      <c r="I179" s="34"/>
      <c r="J179" s="34"/>
      <c r="K179" s="34"/>
      <c r="L179" s="34"/>
      <c r="M179" s="34"/>
      <c r="N179" s="34"/>
    </row>
    <row r="180" spans="1:14" ht="15">
      <c r="A180" s="38">
        <v>164</v>
      </c>
      <c r="B180" s="16" t="s">
        <v>220</v>
      </c>
      <c r="C180" s="42"/>
      <c r="D180" s="42">
        <v>2</v>
      </c>
      <c r="E180" s="42"/>
      <c r="F180" s="42"/>
      <c r="G180" s="34"/>
      <c r="H180" s="34"/>
      <c r="I180" s="34"/>
      <c r="J180" s="34"/>
      <c r="K180" s="34"/>
      <c r="L180" s="34"/>
      <c r="M180" s="34"/>
      <c r="N180" s="34"/>
    </row>
    <row r="181" spans="1:14" ht="38.25">
      <c r="A181" s="42">
        <v>165</v>
      </c>
      <c r="B181" s="23" t="s">
        <v>221</v>
      </c>
      <c r="C181" s="49">
        <v>1</v>
      </c>
      <c r="D181" s="49"/>
      <c r="E181" s="44"/>
      <c r="F181" s="44"/>
      <c r="G181" s="34"/>
      <c r="H181" s="34"/>
      <c r="I181" s="34"/>
      <c r="J181" s="34"/>
      <c r="K181" s="34"/>
      <c r="L181" s="34"/>
      <c r="M181" s="34"/>
      <c r="N181" s="34"/>
    </row>
    <row r="182" spans="1:14" ht="25.5">
      <c r="A182" s="38">
        <v>166</v>
      </c>
      <c r="B182" s="18" t="s">
        <v>222</v>
      </c>
      <c r="C182" s="50"/>
      <c r="D182" s="50">
        <v>2</v>
      </c>
      <c r="E182" s="47"/>
      <c r="F182" s="47"/>
      <c r="G182" s="34"/>
      <c r="H182" s="34"/>
      <c r="I182" s="34"/>
      <c r="J182" s="34"/>
      <c r="K182" s="34"/>
      <c r="L182" s="34"/>
      <c r="M182" s="34"/>
      <c r="N182" s="34"/>
    </row>
    <row r="183" spans="1:14" ht="25.5">
      <c r="A183" s="42">
        <v>167</v>
      </c>
      <c r="B183" s="18" t="s">
        <v>223</v>
      </c>
      <c r="C183" s="50">
        <v>1</v>
      </c>
      <c r="D183" s="50"/>
      <c r="E183" s="47"/>
      <c r="F183" s="47"/>
      <c r="G183" s="34"/>
      <c r="H183" s="34"/>
      <c r="I183" s="34"/>
      <c r="J183" s="34"/>
      <c r="K183" s="34"/>
      <c r="L183" s="34"/>
      <c r="M183" s="34"/>
      <c r="N183" s="34"/>
    </row>
    <row r="184" spans="1:14" ht="15">
      <c r="A184" s="38">
        <v>168</v>
      </c>
      <c r="B184" s="18" t="s">
        <v>224</v>
      </c>
      <c r="C184" s="53"/>
      <c r="D184" s="53">
        <v>2</v>
      </c>
      <c r="E184" s="54"/>
      <c r="F184" s="54"/>
      <c r="G184" s="34"/>
      <c r="H184" s="34"/>
      <c r="I184" s="34"/>
      <c r="J184" s="34"/>
      <c r="K184" s="34"/>
      <c r="L184" s="34"/>
      <c r="M184" s="34"/>
      <c r="N184" s="34"/>
    </row>
    <row r="185" spans="1:14" ht="25.5">
      <c r="A185" s="42">
        <v>169</v>
      </c>
      <c r="B185" s="24" t="s">
        <v>225</v>
      </c>
      <c r="C185" s="52"/>
      <c r="D185" s="52"/>
      <c r="E185" s="52"/>
      <c r="F185" s="52">
        <v>4</v>
      </c>
      <c r="G185" s="34"/>
      <c r="H185" s="34"/>
      <c r="I185" s="34"/>
      <c r="J185" s="34"/>
      <c r="K185" s="34"/>
      <c r="L185" s="34"/>
      <c r="M185" s="34"/>
      <c r="N185" s="34"/>
    </row>
    <row r="186" spans="1:14" ht="25.5">
      <c r="A186" s="38">
        <v>170</v>
      </c>
      <c r="B186" s="20" t="s">
        <v>226</v>
      </c>
      <c r="C186" s="56"/>
      <c r="D186" s="56"/>
      <c r="E186" s="56">
        <v>3</v>
      </c>
      <c r="F186" s="47"/>
      <c r="G186" s="34"/>
      <c r="H186" s="34"/>
      <c r="I186" s="34"/>
      <c r="J186" s="34"/>
      <c r="K186" s="34"/>
      <c r="L186" s="34"/>
      <c r="M186" s="34"/>
      <c r="N186" s="34"/>
    </row>
    <row r="187" spans="1:14" ht="25.5">
      <c r="A187" s="42">
        <v>171</v>
      </c>
      <c r="B187" s="20" t="s">
        <v>227</v>
      </c>
      <c r="C187" s="57">
        <v>1</v>
      </c>
      <c r="D187" s="56"/>
      <c r="E187" s="56"/>
      <c r="F187" s="47"/>
      <c r="G187" s="34"/>
      <c r="H187" s="34"/>
      <c r="I187" s="34"/>
      <c r="J187" s="34"/>
      <c r="K187" s="34"/>
      <c r="L187" s="34"/>
      <c r="M187" s="34"/>
      <c r="N187" s="34"/>
    </row>
    <row r="188" spans="1:14" ht="25.5">
      <c r="A188" s="38">
        <v>172</v>
      </c>
      <c r="B188" s="23" t="s">
        <v>228</v>
      </c>
      <c r="C188" s="58">
        <v>1</v>
      </c>
      <c r="D188" s="58"/>
      <c r="E188" s="58"/>
      <c r="F188" s="58"/>
      <c r="G188" s="34"/>
      <c r="H188" s="34"/>
      <c r="I188" s="34"/>
      <c r="J188" s="34"/>
      <c r="K188" s="34"/>
      <c r="L188" s="34"/>
      <c r="M188" s="34"/>
      <c r="N188" s="34"/>
    </row>
    <row r="189" spans="1:14" ht="15">
      <c r="A189" s="42">
        <v>173</v>
      </c>
      <c r="B189" s="22" t="s">
        <v>229</v>
      </c>
      <c r="C189" s="53"/>
      <c r="D189" s="59">
        <v>2</v>
      </c>
      <c r="E189" s="54"/>
      <c r="F189" s="54"/>
      <c r="G189" s="34"/>
      <c r="H189" s="34"/>
      <c r="I189" s="34"/>
      <c r="J189" s="34"/>
      <c r="K189" s="34"/>
      <c r="L189" s="34"/>
      <c r="M189" s="34"/>
      <c r="N189" s="34"/>
    </row>
    <row r="190" spans="1:14" ht="25.5">
      <c r="A190" s="38">
        <v>174</v>
      </c>
      <c r="B190" s="21" t="s">
        <v>230</v>
      </c>
      <c r="C190" s="48">
        <v>1</v>
      </c>
      <c r="D190" s="49"/>
      <c r="E190" s="44"/>
      <c r="F190" s="44"/>
      <c r="G190" s="34"/>
      <c r="H190" s="34"/>
      <c r="I190" s="34"/>
      <c r="J190" s="34"/>
      <c r="K190" s="34"/>
      <c r="L190" s="34"/>
      <c r="M190" s="34"/>
      <c r="N190" s="34"/>
    </row>
    <row r="191" spans="1:14" ht="25.5">
      <c r="A191" s="42">
        <v>175</v>
      </c>
      <c r="B191" s="24" t="s">
        <v>231</v>
      </c>
      <c r="C191" s="51"/>
      <c r="D191" s="51"/>
      <c r="E191" s="52"/>
      <c r="F191" s="51">
        <v>4</v>
      </c>
      <c r="G191" s="34"/>
      <c r="H191" s="34"/>
      <c r="I191" s="34"/>
      <c r="J191" s="34"/>
      <c r="K191" s="34"/>
      <c r="L191" s="34"/>
      <c r="M191" s="34"/>
      <c r="N191" s="34"/>
    </row>
    <row r="192" spans="1:14" ht="25.5">
      <c r="A192" s="38">
        <v>176</v>
      </c>
      <c r="B192" s="20" t="s">
        <v>232</v>
      </c>
      <c r="C192" s="55"/>
      <c r="D192" s="55">
        <v>2</v>
      </c>
      <c r="E192" s="56"/>
      <c r="F192" s="47"/>
      <c r="G192" s="34"/>
      <c r="H192" s="34"/>
      <c r="I192" s="34"/>
      <c r="J192" s="34"/>
      <c r="K192" s="34"/>
      <c r="L192" s="34"/>
      <c r="M192" s="34"/>
      <c r="N192" s="34"/>
    </row>
    <row r="193" spans="1:14" ht="25.5">
      <c r="A193" s="42">
        <v>177</v>
      </c>
      <c r="B193" s="20" t="s">
        <v>233</v>
      </c>
      <c r="C193" s="55">
        <v>1</v>
      </c>
      <c r="D193" s="55"/>
      <c r="E193" s="56"/>
      <c r="F193" s="47"/>
      <c r="G193" s="34"/>
      <c r="H193" s="34"/>
      <c r="I193" s="34"/>
      <c r="J193" s="34"/>
      <c r="K193" s="34"/>
      <c r="L193" s="34"/>
      <c r="M193" s="34"/>
      <c r="N193" s="34"/>
    </row>
    <row r="194" spans="1:14" ht="25.5">
      <c r="A194" s="38">
        <v>178</v>
      </c>
      <c r="B194" s="24" t="s">
        <v>234</v>
      </c>
      <c r="C194" s="51"/>
      <c r="D194" s="51"/>
      <c r="E194" s="52"/>
      <c r="F194" s="51">
        <v>4</v>
      </c>
      <c r="G194" s="34"/>
      <c r="H194" s="34"/>
      <c r="I194" s="34"/>
      <c r="J194" s="34"/>
      <c r="K194" s="34"/>
      <c r="L194" s="34"/>
      <c r="M194" s="34"/>
      <c r="N194" s="34"/>
    </row>
    <row r="195" spans="1:14" ht="25.5">
      <c r="A195" s="42">
        <v>179</v>
      </c>
      <c r="B195" s="23" t="s">
        <v>235</v>
      </c>
      <c r="C195" s="49">
        <v>1</v>
      </c>
      <c r="D195" s="49"/>
      <c r="E195" s="44"/>
      <c r="F195" s="49"/>
      <c r="G195" s="34"/>
      <c r="H195" s="34"/>
      <c r="I195" s="34"/>
      <c r="J195" s="34"/>
      <c r="K195" s="34"/>
      <c r="L195" s="34"/>
      <c r="M195" s="34"/>
      <c r="N195" s="34"/>
    </row>
    <row r="196" spans="1:14" ht="15">
      <c r="A196" s="38">
        <v>180</v>
      </c>
      <c r="B196" s="20" t="s">
        <v>236</v>
      </c>
      <c r="C196" s="55">
        <v>1</v>
      </c>
      <c r="D196" s="55"/>
      <c r="E196" s="56"/>
      <c r="F196" s="50"/>
      <c r="G196" s="34"/>
      <c r="H196" s="34"/>
      <c r="I196" s="34"/>
      <c r="J196" s="34"/>
      <c r="K196" s="34"/>
      <c r="L196" s="34"/>
      <c r="M196" s="34"/>
      <c r="N196" s="34"/>
    </row>
    <row r="197" spans="1:14" ht="25.5">
      <c r="A197" s="42">
        <v>181</v>
      </c>
      <c r="B197" s="20" t="s">
        <v>237</v>
      </c>
      <c r="C197" s="55"/>
      <c r="D197" s="55">
        <v>2</v>
      </c>
      <c r="E197" s="56"/>
      <c r="F197" s="47"/>
      <c r="G197" s="34"/>
      <c r="H197" s="34"/>
      <c r="I197" s="34"/>
      <c r="J197" s="34"/>
      <c r="K197" s="34"/>
      <c r="L197" s="34"/>
      <c r="M197" s="34"/>
      <c r="N197" s="34"/>
    </row>
    <row r="198" spans="1:14" ht="25.5">
      <c r="A198" s="38">
        <v>182</v>
      </c>
      <c r="B198" s="24" t="s">
        <v>238</v>
      </c>
      <c r="C198" s="51"/>
      <c r="D198" s="51"/>
      <c r="E198" s="52"/>
      <c r="F198" s="51">
        <v>4</v>
      </c>
      <c r="G198" s="34"/>
      <c r="H198" s="34"/>
      <c r="I198" s="34"/>
      <c r="J198" s="34"/>
      <c r="K198" s="34"/>
      <c r="L198" s="34"/>
      <c r="M198" s="34"/>
      <c r="N198" s="34"/>
    </row>
    <row r="199" spans="1:14" ht="25.5">
      <c r="A199" s="42">
        <v>183</v>
      </c>
      <c r="B199" s="20" t="s">
        <v>239</v>
      </c>
      <c r="C199" s="55">
        <v>1</v>
      </c>
      <c r="D199" s="55"/>
      <c r="E199" s="56"/>
      <c r="F199" s="47"/>
      <c r="G199" s="34"/>
      <c r="H199" s="34"/>
      <c r="I199" s="34"/>
      <c r="J199" s="34"/>
      <c r="K199" s="34"/>
      <c r="L199" s="34"/>
      <c r="M199" s="34"/>
      <c r="N199" s="34"/>
    </row>
    <row r="200" spans="1:14" ht="38.25">
      <c r="A200" s="38">
        <v>184</v>
      </c>
      <c r="B200" s="20" t="s">
        <v>240</v>
      </c>
      <c r="C200" s="55">
        <v>1</v>
      </c>
      <c r="D200" s="55"/>
      <c r="E200" s="56"/>
      <c r="F200" s="47"/>
      <c r="G200" s="34"/>
      <c r="H200" s="34"/>
      <c r="I200" s="34"/>
      <c r="J200" s="34"/>
      <c r="K200" s="34"/>
      <c r="L200" s="34"/>
      <c r="M200" s="34"/>
      <c r="N200" s="34"/>
    </row>
    <row r="201" spans="1:14" ht="15">
      <c r="A201" s="42">
        <v>185</v>
      </c>
      <c r="B201" s="32" t="s">
        <v>241</v>
      </c>
      <c r="C201" s="51"/>
      <c r="D201" s="51"/>
      <c r="E201" s="52"/>
      <c r="F201" s="51">
        <v>4</v>
      </c>
      <c r="G201" s="34"/>
      <c r="H201" s="34"/>
      <c r="I201" s="34"/>
      <c r="J201" s="34"/>
      <c r="K201" s="34"/>
      <c r="L201" s="34"/>
      <c r="M201" s="34"/>
      <c r="N201" s="34"/>
    </row>
    <row r="202" spans="1:14" ht="25.5">
      <c r="A202" s="38">
        <v>186</v>
      </c>
      <c r="B202" s="21" t="s">
        <v>242</v>
      </c>
      <c r="C202" s="49">
        <v>1</v>
      </c>
      <c r="D202" s="49"/>
      <c r="E202" s="44"/>
      <c r="F202" s="44"/>
      <c r="G202" s="34"/>
      <c r="H202" s="34"/>
      <c r="I202" s="34"/>
      <c r="J202" s="34"/>
      <c r="K202" s="34"/>
      <c r="L202" s="34"/>
      <c r="M202" s="34"/>
      <c r="N202" s="34"/>
    </row>
    <row r="203" spans="1:14" ht="25.5">
      <c r="A203" s="42">
        <v>187</v>
      </c>
      <c r="B203" s="24" t="s">
        <v>243</v>
      </c>
      <c r="C203" s="51"/>
      <c r="D203" s="51"/>
      <c r="E203" s="51"/>
      <c r="F203" s="51">
        <v>4</v>
      </c>
      <c r="G203" s="34"/>
      <c r="H203" s="34"/>
      <c r="I203" s="34"/>
      <c r="J203" s="34"/>
      <c r="K203" s="34"/>
      <c r="L203" s="34"/>
      <c r="M203" s="34"/>
      <c r="N203" s="34"/>
    </row>
    <row r="204" spans="1:14" ht="15">
      <c r="A204" s="38">
        <v>188</v>
      </c>
      <c r="B204" s="20" t="s">
        <v>244</v>
      </c>
      <c r="C204" s="53"/>
      <c r="D204" s="53">
        <v>2</v>
      </c>
      <c r="E204" s="54"/>
      <c r="F204" s="54"/>
      <c r="G204" s="34"/>
      <c r="H204" s="34"/>
      <c r="I204" s="34"/>
      <c r="J204" s="34"/>
      <c r="K204" s="34"/>
      <c r="L204" s="34"/>
      <c r="M204" s="34"/>
      <c r="N204" s="34"/>
    </row>
    <row r="205" spans="1:14" ht="25.5">
      <c r="A205" s="42">
        <v>189</v>
      </c>
      <c r="B205" s="23" t="s">
        <v>245</v>
      </c>
      <c r="C205" s="49">
        <v>1</v>
      </c>
      <c r="D205" s="49"/>
      <c r="E205" s="44"/>
      <c r="F205" s="44"/>
      <c r="G205" s="34"/>
      <c r="H205" s="34"/>
      <c r="I205" s="34"/>
      <c r="J205" s="34"/>
      <c r="K205" s="34"/>
      <c r="L205" s="34"/>
      <c r="M205" s="34"/>
      <c r="N205" s="34"/>
    </row>
    <row r="206" spans="1:14" ht="15.75">
      <c r="A206" s="152" t="s">
        <v>246</v>
      </c>
      <c r="B206" s="152"/>
      <c r="C206" s="152"/>
      <c r="D206" s="152"/>
      <c r="E206" s="152"/>
      <c r="F206" s="152"/>
      <c r="G206" s="34"/>
      <c r="H206" s="34"/>
      <c r="I206" s="34"/>
      <c r="J206" s="34"/>
      <c r="K206" s="34"/>
      <c r="L206" s="34"/>
      <c r="M206" s="34"/>
      <c r="N206" s="34"/>
    </row>
    <row r="207" spans="1:14" ht="15">
      <c r="A207" s="37">
        <v>190</v>
      </c>
      <c r="B207" s="20" t="s">
        <v>247</v>
      </c>
      <c r="C207" s="38">
        <v>1</v>
      </c>
      <c r="D207" s="38"/>
      <c r="E207" s="38"/>
      <c r="F207" s="38"/>
      <c r="G207" s="34"/>
      <c r="H207" s="34"/>
      <c r="I207" s="34"/>
      <c r="J207" s="34"/>
      <c r="K207" s="34"/>
      <c r="L207" s="34"/>
      <c r="M207" s="34"/>
      <c r="N207" s="34"/>
    </row>
    <row r="208" spans="1:14" ht="25.5">
      <c r="A208" s="37">
        <v>191</v>
      </c>
      <c r="B208" s="20" t="s">
        <v>248</v>
      </c>
      <c r="C208" s="38"/>
      <c r="D208" s="38">
        <v>2</v>
      </c>
      <c r="E208" s="38"/>
      <c r="F208" s="38"/>
      <c r="G208" s="34"/>
      <c r="H208" s="34"/>
      <c r="I208" s="34"/>
      <c r="J208" s="34"/>
      <c r="K208" s="34"/>
      <c r="L208" s="34"/>
      <c r="M208" s="34"/>
      <c r="N208" s="34"/>
    </row>
    <row r="209" spans="1:14" ht="15">
      <c r="A209" s="37">
        <v>192</v>
      </c>
      <c r="B209" s="20" t="s">
        <v>249</v>
      </c>
      <c r="C209" s="38">
        <v>1</v>
      </c>
      <c r="D209" s="38"/>
      <c r="E209" s="38"/>
      <c r="F209" s="38"/>
      <c r="G209" s="34"/>
      <c r="H209" s="34"/>
      <c r="I209" s="34"/>
      <c r="J209" s="34"/>
      <c r="K209" s="34"/>
      <c r="L209" s="34"/>
      <c r="M209" s="34"/>
      <c r="N209" s="34"/>
    </row>
    <row r="210" spans="1:14" ht="25.5">
      <c r="A210" s="37">
        <v>193</v>
      </c>
      <c r="B210" s="20" t="s">
        <v>250</v>
      </c>
      <c r="C210" s="38">
        <v>1</v>
      </c>
      <c r="D210" s="38"/>
      <c r="E210" s="38"/>
      <c r="F210" s="38"/>
      <c r="G210" s="34"/>
      <c r="H210" s="34"/>
      <c r="I210" s="34"/>
      <c r="J210" s="34"/>
      <c r="K210" s="34"/>
      <c r="L210" s="34"/>
      <c r="M210" s="34"/>
      <c r="N210" s="34"/>
    </row>
    <row r="211" spans="1:14" ht="25.5">
      <c r="A211" s="37">
        <v>194</v>
      </c>
      <c r="B211" s="18" t="s">
        <v>251</v>
      </c>
      <c r="C211" s="37"/>
      <c r="D211" s="37">
        <v>2</v>
      </c>
      <c r="E211" s="37"/>
      <c r="F211" s="37"/>
      <c r="G211" s="34"/>
      <c r="H211" s="34"/>
      <c r="I211" s="34"/>
      <c r="J211" s="34"/>
      <c r="K211" s="34"/>
      <c r="L211" s="34"/>
      <c r="M211" s="34"/>
      <c r="N211" s="34"/>
    </row>
    <row r="212" spans="1:14" ht="25.5">
      <c r="A212" s="37">
        <v>195</v>
      </c>
      <c r="B212" s="24" t="s">
        <v>252</v>
      </c>
      <c r="C212" s="41"/>
      <c r="D212" s="41"/>
      <c r="E212" s="41"/>
      <c r="F212" s="41">
        <v>4</v>
      </c>
      <c r="G212" s="34"/>
      <c r="H212" s="34"/>
      <c r="I212" s="34"/>
      <c r="J212" s="34"/>
      <c r="K212" s="34"/>
      <c r="L212" s="34"/>
      <c r="M212" s="34"/>
      <c r="N212" s="34"/>
    </row>
    <row r="213" spans="1:14" ht="25.5">
      <c r="A213" s="37">
        <v>196</v>
      </c>
      <c r="B213" s="20" t="s">
        <v>253</v>
      </c>
      <c r="C213" s="38"/>
      <c r="D213" s="38">
        <v>2</v>
      </c>
      <c r="E213" s="38"/>
      <c r="F213" s="38"/>
      <c r="G213" s="34"/>
      <c r="H213" s="34"/>
      <c r="I213" s="34"/>
      <c r="J213" s="34"/>
      <c r="K213" s="34"/>
      <c r="L213" s="34"/>
      <c r="M213" s="34"/>
      <c r="N213" s="34"/>
    </row>
    <row r="214" spans="1:14" ht="25.5">
      <c r="A214" s="37">
        <v>197</v>
      </c>
      <c r="B214" s="18" t="s">
        <v>254</v>
      </c>
      <c r="C214" s="37"/>
      <c r="D214" s="37"/>
      <c r="E214" s="37"/>
      <c r="F214" s="37">
        <v>4</v>
      </c>
      <c r="G214" s="34"/>
      <c r="H214" s="34"/>
      <c r="I214" s="34"/>
      <c r="J214" s="34"/>
      <c r="K214" s="34"/>
      <c r="L214" s="34"/>
      <c r="M214" s="34"/>
      <c r="N214" s="34"/>
    </row>
    <row r="215" spans="1:14" ht="25.5">
      <c r="A215" s="37">
        <v>198</v>
      </c>
      <c r="B215" s="18" t="s">
        <v>255</v>
      </c>
      <c r="C215" s="37"/>
      <c r="D215" s="37">
        <v>2</v>
      </c>
      <c r="E215" s="37"/>
      <c r="F215" s="37"/>
      <c r="G215" s="34"/>
      <c r="H215" s="34"/>
      <c r="I215" s="34"/>
      <c r="J215" s="34"/>
      <c r="K215" s="34"/>
      <c r="L215" s="34"/>
      <c r="M215" s="34"/>
      <c r="N215" s="34"/>
    </row>
    <row r="216" spans="1:14" ht="15">
      <c r="A216" s="37">
        <v>199</v>
      </c>
      <c r="B216" s="20" t="s">
        <v>256</v>
      </c>
      <c r="C216" s="38"/>
      <c r="D216" s="38">
        <v>2</v>
      </c>
      <c r="E216" s="38"/>
      <c r="F216" s="38"/>
      <c r="G216" s="34"/>
      <c r="H216" s="34"/>
      <c r="I216" s="34"/>
      <c r="J216" s="34"/>
      <c r="K216" s="34"/>
      <c r="L216" s="34"/>
      <c r="M216" s="34"/>
      <c r="N216" s="34"/>
    </row>
    <row r="217" spans="1:14" ht="25.5">
      <c r="A217" s="37">
        <v>200</v>
      </c>
      <c r="B217" s="20" t="s">
        <v>257</v>
      </c>
      <c r="C217" s="38"/>
      <c r="D217" s="38">
        <v>2</v>
      </c>
      <c r="E217" s="38"/>
      <c r="F217" s="38"/>
      <c r="G217" s="34"/>
      <c r="H217" s="34"/>
      <c r="I217" s="34"/>
      <c r="J217" s="34"/>
      <c r="K217" s="34"/>
      <c r="L217" s="34"/>
      <c r="M217" s="34"/>
      <c r="N217" s="34"/>
    </row>
    <row r="218" spans="1:14" ht="38.25">
      <c r="A218" s="37">
        <v>201</v>
      </c>
      <c r="B218" s="20" t="s">
        <v>258</v>
      </c>
      <c r="C218" s="38">
        <v>1</v>
      </c>
      <c r="D218" s="38"/>
      <c r="E218" s="38"/>
      <c r="F218" s="38"/>
      <c r="G218" s="34"/>
      <c r="H218" s="34"/>
      <c r="I218" s="34"/>
      <c r="J218" s="34"/>
      <c r="K218" s="34"/>
      <c r="L218" s="34"/>
      <c r="M218" s="34"/>
      <c r="N218" s="34"/>
    </row>
    <row r="219" spans="1:14" ht="25.5">
      <c r="A219" s="37">
        <v>202</v>
      </c>
      <c r="B219" s="26" t="s">
        <v>259</v>
      </c>
      <c r="C219" s="38"/>
      <c r="D219" s="38">
        <v>2</v>
      </c>
      <c r="E219" s="38"/>
      <c r="F219" s="38"/>
      <c r="G219" s="34"/>
      <c r="H219" s="34"/>
      <c r="I219" s="34"/>
      <c r="J219" s="34"/>
      <c r="K219" s="34"/>
      <c r="L219" s="34"/>
      <c r="M219" s="34"/>
      <c r="N219" s="34"/>
    </row>
    <row r="220" spans="1:14" ht="15">
      <c r="A220" s="37">
        <v>203</v>
      </c>
      <c r="B220" s="22" t="s">
        <v>260</v>
      </c>
      <c r="C220" s="37"/>
      <c r="D220" s="37">
        <v>2</v>
      </c>
      <c r="E220" s="37"/>
      <c r="F220" s="37"/>
      <c r="G220" s="34"/>
      <c r="H220" s="34"/>
      <c r="I220" s="34"/>
      <c r="J220" s="34"/>
      <c r="K220" s="34"/>
      <c r="L220" s="34"/>
      <c r="M220" s="34"/>
      <c r="N220" s="34"/>
    </row>
    <row r="221" spans="1:14" ht="15">
      <c r="A221" s="37">
        <v>204</v>
      </c>
      <c r="B221" s="20" t="s">
        <v>261</v>
      </c>
      <c r="C221" s="38"/>
      <c r="D221" s="38">
        <v>2</v>
      </c>
      <c r="E221" s="38"/>
      <c r="F221" s="38"/>
      <c r="G221" s="34"/>
      <c r="H221" s="34"/>
      <c r="I221" s="34"/>
      <c r="J221" s="34"/>
      <c r="K221" s="34"/>
      <c r="L221" s="34"/>
      <c r="M221" s="34"/>
      <c r="N221" s="34"/>
    </row>
    <row r="222" spans="1:14" ht="25.5">
      <c r="A222" s="37">
        <v>205</v>
      </c>
      <c r="B222" s="20" t="s">
        <v>262</v>
      </c>
      <c r="C222" s="38"/>
      <c r="D222" s="38">
        <v>2</v>
      </c>
      <c r="E222" s="38"/>
      <c r="F222" s="38"/>
      <c r="G222" s="34"/>
      <c r="H222" s="34"/>
      <c r="I222" s="34"/>
      <c r="J222" s="34"/>
      <c r="K222" s="34"/>
      <c r="L222" s="34"/>
      <c r="M222" s="34"/>
      <c r="N222" s="34"/>
    </row>
    <row r="223" spans="1:14" ht="15">
      <c r="A223" s="37">
        <v>206</v>
      </c>
      <c r="B223" s="20" t="s">
        <v>263</v>
      </c>
      <c r="C223" s="38"/>
      <c r="D223" s="38"/>
      <c r="E223" s="38">
        <v>3</v>
      </c>
      <c r="F223" s="38"/>
      <c r="G223" s="34"/>
      <c r="H223" s="34"/>
      <c r="I223" s="34"/>
      <c r="J223" s="34"/>
      <c r="K223" s="34"/>
      <c r="L223" s="34"/>
      <c r="M223" s="34"/>
      <c r="N223" s="34"/>
    </row>
    <row r="224" spans="1:14" ht="15">
      <c r="A224" s="37">
        <v>207</v>
      </c>
      <c r="B224" s="20" t="s">
        <v>264</v>
      </c>
      <c r="C224" s="38"/>
      <c r="D224" s="38">
        <v>2</v>
      </c>
      <c r="E224" s="38"/>
      <c r="F224" s="38"/>
      <c r="G224" s="34"/>
      <c r="H224" s="34"/>
      <c r="I224" s="34"/>
      <c r="J224" s="34"/>
      <c r="K224" s="34"/>
      <c r="L224" s="34"/>
      <c r="M224" s="34"/>
      <c r="N224" s="34"/>
    </row>
    <row r="225" spans="1:14" ht="25.5">
      <c r="A225" s="37">
        <v>208</v>
      </c>
      <c r="B225" s="20" t="s">
        <v>265</v>
      </c>
      <c r="C225" s="38">
        <v>1</v>
      </c>
      <c r="D225" s="38"/>
      <c r="E225" s="38"/>
      <c r="F225" s="38"/>
      <c r="G225" s="34"/>
      <c r="H225" s="34"/>
      <c r="I225" s="34"/>
      <c r="J225" s="34"/>
      <c r="K225" s="34"/>
      <c r="L225" s="34"/>
      <c r="M225" s="34"/>
      <c r="N225" s="34"/>
    </row>
    <row r="226" spans="1:14" ht="15">
      <c r="A226" s="37">
        <v>209</v>
      </c>
      <c r="B226" s="18" t="s">
        <v>266</v>
      </c>
      <c r="C226" s="37">
        <v>1</v>
      </c>
      <c r="D226" s="37"/>
      <c r="E226" s="37"/>
      <c r="F226" s="37"/>
      <c r="G226" s="34"/>
      <c r="H226" s="34"/>
      <c r="I226" s="34"/>
      <c r="J226" s="34"/>
      <c r="K226" s="34"/>
      <c r="L226" s="34"/>
      <c r="M226" s="34"/>
      <c r="N226" s="34"/>
    </row>
    <row r="227" spans="1:14" ht="15">
      <c r="A227" s="37">
        <v>210</v>
      </c>
      <c r="B227" s="20" t="s">
        <v>267</v>
      </c>
      <c r="C227" s="38"/>
      <c r="D227" s="38">
        <v>2</v>
      </c>
      <c r="E227" s="38"/>
      <c r="F227" s="38"/>
      <c r="G227" s="34"/>
      <c r="H227" s="34"/>
      <c r="I227" s="34"/>
      <c r="J227" s="34"/>
      <c r="K227" s="34"/>
      <c r="L227" s="34"/>
      <c r="M227" s="34"/>
      <c r="N227" s="34"/>
    </row>
    <row r="228" spans="1:14" ht="15">
      <c r="A228" s="37">
        <v>211</v>
      </c>
      <c r="B228" s="20" t="s">
        <v>268</v>
      </c>
      <c r="C228" s="38"/>
      <c r="D228" s="38"/>
      <c r="E228" s="38">
        <v>3</v>
      </c>
      <c r="F228" s="38"/>
      <c r="G228" s="34"/>
      <c r="H228" s="34"/>
      <c r="I228" s="34"/>
      <c r="J228" s="34"/>
      <c r="K228" s="34"/>
      <c r="L228" s="34"/>
      <c r="M228" s="34"/>
      <c r="N228" s="34"/>
    </row>
    <row r="229" spans="1:14" ht="15">
      <c r="A229" s="37">
        <v>212</v>
      </c>
      <c r="B229" s="20" t="s">
        <v>269</v>
      </c>
      <c r="C229" s="37"/>
      <c r="D229" s="37">
        <v>2</v>
      </c>
      <c r="E229" s="37"/>
      <c r="F229" s="37"/>
      <c r="G229" s="34"/>
      <c r="H229" s="34"/>
      <c r="I229" s="34"/>
      <c r="J229" s="34"/>
      <c r="K229" s="34"/>
      <c r="L229" s="34"/>
      <c r="M229" s="34"/>
      <c r="N229" s="34"/>
    </row>
    <row r="230" spans="1:14" ht="25.5">
      <c r="A230" s="37">
        <v>213</v>
      </c>
      <c r="B230" s="20" t="s">
        <v>270</v>
      </c>
      <c r="C230" s="37">
        <v>1</v>
      </c>
      <c r="D230" s="37"/>
      <c r="E230" s="37"/>
      <c r="F230" s="37"/>
      <c r="G230" s="34"/>
      <c r="H230" s="34"/>
      <c r="I230" s="34"/>
      <c r="J230" s="34"/>
      <c r="K230" s="34"/>
      <c r="L230" s="34"/>
      <c r="M230" s="34"/>
      <c r="N230" s="34"/>
    </row>
    <row r="231" spans="1:14" ht="15">
      <c r="A231" s="142" t="s">
        <v>271</v>
      </c>
      <c r="B231" s="142"/>
      <c r="C231" s="142"/>
      <c r="D231" s="142"/>
      <c r="E231" s="142"/>
      <c r="F231" s="142"/>
      <c r="G231" s="34"/>
      <c r="H231" s="34"/>
      <c r="I231" s="34"/>
      <c r="J231" s="34"/>
      <c r="K231" s="34"/>
      <c r="L231" s="34"/>
      <c r="M231" s="34"/>
      <c r="N231" s="34"/>
    </row>
    <row r="232" spans="1:14" ht="15">
      <c r="A232" s="42">
        <v>214</v>
      </c>
      <c r="B232" s="18" t="s">
        <v>272</v>
      </c>
      <c r="C232" s="50"/>
      <c r="D232" s="42">
        <v>2</v>
      </c>
      <c r="E232" s="42"/>
      <c r="F232" s="42"/>
      <c r="G232" s="34"/>
      <c r="H232" s="34"/>
      <c r="I232" s="34"/>
      <c r="J232" s="34"/>
      <c r="K232" s="34"/>
      <c r="L232" s="34"/>
      <c r="M232" s="34"/>
      <c r="N232" s="34"/>
    </row>
    <row r="233" spans="1:14" ht="25.5">
      <c r="A233" s="42">
        <v>215</v>
      </c>
      <c r="B233" s="18" t="s">
        <v>273</v>
      </c>
      <c r="C233" s="50"/>
      <c r="D233" s="42"/>
      <c r="E233" s="42">
        <v>3</v>
      </c>
      <c r="F233" s="42"/>
      <c r="G233" s="34"/>
      <c r="H233" s="34"/>
      <c r="I233" s="34"/>
      <c r="J233" s="34"/>
      <c r="K233" s="34"/>
      <c r="L233" s="34"/>
      <c r="M233" s="34"/>
      <c r="N233" s="34"/>
    </row>
    <row r="234" spans="1:14" ht="25.5">
      <c r="A234" s="42">
        <v>216</v>
      </c>
      <c r="B234" s="23" t="s">
        <v>274</v>
      </c>
      <c r="C234" s="49">
        <v>1</v>
      </c>
      <c r="D234" s="40"/>
      <c r="E234" s="40"/>
      <c r="F234" s="40"/>
      <c r="G234" s="34"/>
      <c r="H234" s="34"/>
      <c r="I234" s="34"/>
      <c r="J234" s="34"/>
      <c r="K234" s="34"/>
      <c r="L234" s="34"/>
      <c r="M234" s="34"/>
      <c r="N234" s="34"/>
    </row>
    <row r="235" spans="1:14" ht="15">
      <c r="A235" s="42">
        <v>217</v>
      </c>
      <c r="B235" s="18" t="s">
        <v>275</v>
      </c>
      <c r="C235" s="50"/>
      <c r="D235" s="42"/>
      <c r="E235" s="42">
        <v>3</v>
      </c>
      <c r="F235" s="42"/>
      <c r="G235" s="34"/>
      <c r="H235" s="34"/>
      <c r="I235" s="34"/>
      <c r="J235" s="34"/>
      <c r="K235" s="34"/>
      <c r="L235" s="34"/>
      <c r="M235" s="34"/>
      <c r="N235" s="34"/>
    </row>
    <row r="236" spans="1:14" ht="25.5">
      <c r="A236" s="42">
        <v>218</v>
      </c>
      <c r="B236" s="18" t="s">
        <v>276</v>
      </c>
      <c r="C236" s="50"/>
      <c r="D236" s="42"/>
      <c r="E236" s="42">
        <v>3</v>
      </c>
      <c r="F236" s="42"/>
      <c r="G236" s="34"/>
      <c r="H236" s="34"/>
      <c r="I236" s="34"/>
      <c r="J236" s="34"/>
      <c r="K236" s="34"/>
      <c r="L236" s="34"/>
      <c r="M236" s="34"/>
      <c r="N236" s="34"/>
    </row>
    <row r="237" spans="1:14" ht="25.5">
      <c r="A237" s="42">
        <v>219</v>
      </c>
      <c r="B237" s="18" t="s">
        <v>277</v>
      </c>
      <c r="C237" s="50"/>
      <c r="D237" s="42">
        <v>2</v>
      </c>
      <c r="E237" s="42"/>
      <c r="F237" s="42"/>
      <c r="G237" s="34"/>
      <c r="H237" s="34"/>
      <c r="I237" s="34"/>
      <c r="J237" s="34"/>
      <c r="K237" s="34"/>
      <c r="L237" s="34"/>
      <c r="M237" s="34"/>
      <c r="N237" s="34"/>
    </row>
    <row r="238" spans="1:14" ht="25.5">
      <c r="A238" s="42">
        <v>220</v>
      </c>
      <c r="B238" s="18" t="s">
        <v>278</v>
      </c>
      <c r="C238" s="50">
        <v>1</v>
      </c>
      <c r="D238" s="42"/>
      <c r="E238" s="42"/>
      <c r="F238" s="42"/>
      <c r="G238" s="34"/>
      <c r="H238" s="34"/>
      <c r="I238" s="34"/>
      <c r="J238" s="34"/>
      <c r="K238" s="34"/>
      <c r="L238" s="34"/>
      <c r="M238" s="34"/>
      <c r="N238" s="34"/>
    </row>
    <row r="239" spans="1:14" ht="25.5">
      <c r="A239" s="42">
        <v>221</v>
      </c>
      <c r="B239" s="18" t="s">
        <v>279</v>
      </c>
      <c r="C239" s="50"/>
      <c r="D239" s="42"/>
      <c r="E239" s="42">
        <v>3</v>
      </c>
      <c r="F239" s="42"/>
      <c r="G239" s="34"/>
      <c r="H239" s="34"/>
      <c r="I239" s="34"/>
      <c r="J239" s="34"/>
      <c r="K239" s="34"/>
      <c r="L239" s="34"/>
      <c r="M239" s="34"/>
      <c r="N239" s="34"/>
    </row>
    <row r="240" spans="1:14" ht="25.5">
      <c r="A240" s="42">
        <v>222</v>
      </c>
      <c r="B240" s="18" t="s">
        <v>280</v>
      </c>
      <c r="C240" s="50">
        <v>1</v>
      </c>
      <c r="D240" s="42"/>
      <c r="E240" s="42"/>
      <c r="F240" s="42"/>
      <c r="G240" s="34"/>
      <c r="H240" s="34"/>
      <c r="I240" s="34"/>
      <c r="J240" s="34"/>
      <c r="K240" s="34"/>
      <c r="L240" s="34"/>
      <c r="M240" s="34"/>
      <c r="N240" s="34"/>
    </row>
    <row r="241" spans="1:14" ht="38.25">
      <c r="A241" s="42">
        <v>223</v>
      </c>
      <c r="B241" s="18" t="s">
        <v>281</v>
      </c>
      <c r="C241" s="50">
        <v>1</v>
      </c>
      <c r="D241" s="42"/>
      <c r="E241" s="42"/>
      <c r="F241" s="42"/>
      <c r="G241" s="34"/>
      <c r="H241" s="34"/>
      <c r="I241" s="34"/>
      <c r="J241" s="34"/>
      <c r="K241" s="34"/>
      <c r="L241" s="34"/>
      <c r="M241" s="34"/>
      <c r="N241" s="34"/>
    </row>
    <row r="242" spans="1:14" ht="25.5">
      <c r="A242" s="42">
        <v>224</v>
      </c>
      <c r="B242" s="18" t="s">
        <v>282</v>
      </c>
      <c r="C242" s="50">
        <v>1</v>
      </c>
      <c r="D242" s="42"/>
      <c r="E242" s="42"/>
      <c r="F242" s="42"/>
      <c r="G242" s="34"/>
      <c r="H242" s="34"/>
      <c r="I242" s="34"/>
      <c r="J242" s="34"/>
      <c r="K242" s="34"/>
      <c r="L242" s="34"/>
      <c r="M242" s="34"/>
      <c r="N242" s="34"/>
    </row>
    <row r="243" spans="1:14" ht="25.5">
      <c r="A243" s="42">
        <v>225</v>
      </c>
      <c r="B243" s="22" t="s">
        <v>283</v>
      </c>
      <c r="C243" s="50"/>
      <c r="D243" s="42"/>
      <c r="E243" s="42">
        <v>3</v>
      </c>
      <c r="F243" s="42"/>
      <c r="G243" s="34"/>
      <c r="H243" s="34"/>
      <c r="I243" s="34"/>
      <c r="J243" s="34"/>
      <c r="K243" s="34"/>
      <c r="L243" s="34"/>
      <c r="M243" s="34"/>
      <c r="N243" s="34"/>
    </row>
    <row r="244" spans="1:14" ht="25.5">
      <c r="A244" s="42">
        <v>226</v>
      </c>
      <c r="B244" s="26" t="s">
        <v>284</v>
      </c>
      <c r="C244" s="50"/>
      <c r="D244" s="42"/>
      <c r="E244" s="42">
        <v>3</v>
      </c>
      <c r="F244" s="42"/>
      <c r="G244" s="34"/>
      <c r="H244" s="34"/>
      <c r="I244" s="34"/>
      <c r="J244" s="34"/>
      <c r="K244" s="34"/>
      <c r="L244" s="34"/>
      <c r="M244" s="34"/>
      <c r="N244" s="34"/>
    </row>
    <row r="245" spans="1:14" ht="15">
      <c r="A245" s="42">
        <v>227</v>
      </c>
      <c r="B245" s="26" t="s">
        <v>285</v>
      </c>
      <c r="C245" s="50">
        <v>1</v>
      </c>
      <c r="D245" s="42"/>
      <c r="E245" s="42"/>
      <c r="F245" s="42"/>
      <c r="G245" s="34"/>
      <c r="H245" s="34"/>
      <c r="I245" s="34"/>
      <c r="J245" s="34"/>
      <c r="K245" s="34"/>
      <c r="L245" s="34"/>
      <c r="M245" s="34"/>
      <c r="N245" s="34"/>
    </row>
    <row r="246" spans="1:14" ht="25.5">
      <c r="A246" s="42">
        <v>228</v>
      </c>
      <c r="B246" s="23" t="s">
        <v>286</v>
      </c>
      <c r="C246" s="49">
        <v>1</v>
      </c>
      <c r="D246" s="40"/>
      <c r="E246" s="40"/>
      <c r="F246" s="40"/>
      <c r="G246" s="34"/>
      <c r="H246" s="34"/>
      <c r="I246" s="34"/>
      <c r="J246" s="34"/>
      <c r="K246" s="34"/>
      <c r="L246" s="34"/>
      <c r="M246" s="34"/>
      <c r="N246" s="34"/>
    </row>
    <row r="247" spans="1:14" ht="25.5">
      <c r="A247" s="42">
        <v>229</v>
      </c>
      <c r="B247" s="18" t="s">
        <v>287</v>
      </c>
      <c r="C247" s="50">
        <v>1</v>
      </c>
      <c r="D247" s="42"/>
      <c r="E247" s="42"/>
      <c r="F247" s="42"/>
      <c r="G247" s="34"/>
      <c r="H247" s="34"/>
      <c r="I247" s="34"/>
      <c r="J247" s="34"/>
      <c r="K247" s="34"/>
      <c r="L247" s="34"/>
      <c r="M247" s="34"/>
      <c r="N247" s="34"/>
    </row>
    <row r="248" spans="1:14" ht="25.5">
      <c r="A248" s="42">
        <v>230</v>
      </c>
      <c r="B248" s="18" t="s">
        <v>288</v>
      </c>
      <c r="C248" s="50"/>
      <c r="D248" s="42"/>
      <c r="E248" s="42">
        <v>3</v>
      </c>
      <c r="F248" s="42"/>
      <c r="G248" s="34"/>
      <c r="H248" s="34"/>
      <c r="I248" s="34"/>
      <c r="J248" s="34"/>
      <c r="K248" s="34"/>
      <c r="L248" s="34"/>
      <c r="M248" s="34"/>
      <c r="N248" s="34"/>
    </row>
    <row r="249" spans="1:14" ht="25.5">
      <c r="A249" s="42">
        <v>231</v>
      </c>
      <c r="B249" s="23" t="s">
        <v>289</v>
      </c>
      <c r="C249" s="49">
        <v>1</v>
      </c>
      <c r="D249" s="40"/>
      <c r="E249" s="40"/>
      <c r="F249" s="40"/>
      <c r="G249" s="34"/>
      <c r="H249" s="34"/>
      <c r="I249" s="34"/>
      <c r="J249" s="34"/>
      <c r="K249" s="34"/>
      <c r="L249" s="34"/>
      <c r="M249" s="34"/>
      <c r="N249" s="34"/>
    </row>
    <row r="250" spans="1:14" ht="25.5">
      <c r="A250" s="42">
        <v>232</v>
      </c>
      <c r="B250" s="18" t="s">
        <v>290</v>
      </c>
      <c r="C250" s="50"/>
      <c r="D250" s="42">
        <v>2</v>
      </c>
      <c r="E250" s="42"/>
      <c r="F250" s="42"/>
      <c r="G250" s="34"/>
      <c r="H250" s="34"/>
      <c r="I250" s="34"/>
      <c r="J250" s="34"/>
      <c r="K250" s="34"/>
      <c r="L250" s="34"/>
      <c r="M250" s="34"/>
      <c r="N250" s="34"/>
    </row>
    <row r="251" spans="1:14" ht="25.5">
      <c r="A251" s="42">
        <v>233</v>
      </c>
      <c r="B251" s="20" t="s">
        <v>291</v>
      </c>
      <c r="C251" s="50"/>
      <c r="D251" s="42"/>
      <c r="E251" s="42">
        <v>3</v>
      </c>
      <c r="F251" s="42"/>
      <c r="G251" s="34"/>
      <c r="H251" s="34"/>
      <c r="I251" s="34"/>
      <c r="J251" s="34"/>
      <c r="K251" s="34"/>
      <c r="L251" s="34"/>
      <c r="M251" s="34"/>
      <c r="N251" s="34"/>
    </row>
    <row r="252" spans="1:14" ht="15">
      <c r="A252" s="42">
        <v>234</v>
      </c>
      <c r="B252" s="20" t="s">
        <v>292</v>
      </c>
      <c r="C252" s="50"/>
      <c r="D252" s="42"/>
      <c r="E252" s="42">
        <v>3</v>
      </c>
      <c r="F252" s="42"/>
      <c r="G252" s="34"/>
      <c r="H252" s="34"/>
      <c r="I252" s="34"/>
      <c r="J252" s="34"/>
      <c r="K252" s="34"/>
      <c r="L252" s="34"/>
      <c r="M252" s="34"/>
      <c r="N252" s="34"/>
    </row>
    <row r="253" spans="1:14" ht="15">
      <c r="A253" s="42">
        <v>235</v>
      </c>
      <c r="B253" s="20" t="s">
        <v>293</v>
      </c>
      <c r="C253" s="50"/>
      <c r="D253" s="42">
        <v>2</v>
      </c>
      <c r="E253" s="42"/>
      <c r="F253" s="42"/>
      <c r="G253" s="34"/>
      <c r="H253" s="34"/>
      <c r="I253" s="34"/>
      <c r="J253" s="34"/>
      <c r="K253" s="34"/>
      <c r="L253" s="34"/>
      <c r="M253" s="34"/>
      <c r="N253" s="34"/>
    </row>
    <row r="254" spans="1:14" ht="15.75">
      <c r="A254" s="152" t="s">
        <v>294</v>
      </c>
      <c r="B254" s="152"/>
      <c r="C254" s="152"/>
      <c r="D254" s="152"/>
      <c r="E254" s="152"/>
      <c r="F254" s="152"/>
      <c r="G254" s="34"/>
      <c r="H254" s="34"/>
      <c r="I254" s="34"/>
      <c r="J254" s="34"/>
      <c r="K254" s="34"/>
      <c r="L254" s="34"/>
      <c r="M254" s="34"/>
      <c r="N254" s="34"/>
    </row>
    <row r="255" spans="1:14" ht="25.5">
      <c r="A255" s="42">
        <v>236</v>
      </c>
      <c r="B255" s="20" t="s">
        <v>295</v>
      </c>
      <c r="C255" s="42">
        <v>1</v>
      </c>
      <c r="D255" s="42"/>
      <c r="E255" s="42"/>
      <c r="F255" s="42"/>
      <c r="G255" s="34"/>
      <c r="H255" s="34"/>
      <c r="I255" s="34"/>
      <c r="J255" s="34"/>
      <c r="K255" s="34"/>
      <c r="L255" s="34"/>
      <c r="M255" s="34"/>
      <c r="N255" s="34"/>
    </row>
    <row r="256" spans="1:14" ht="38.25">
      <c r="A256" s="38">
        <v>237</v>
      </c>
      <c r="B256" s="23" t="s">
        <v>296</v>
      </c>
      <c r="C256" s="40">
        <v>1</v>
      </c>
      <c r="D256" s="49"/>
      <c r="E256" s="49"/>
      <c r="F256" s="49"/>
      <c r="G256" s="34"/>
      <c r="H256" s="34"/>
      <c r="I256" s="34"/>
      <c r="J256" s="34"/>
      <c r="K256" s="34"/>
      <c r="L256" s="34"/>
      <c r="M256" s="34"/>
      <c r="N256" s="34"/>
    </row>
    <row r="257" spans="1:14" ht="25.5">
      <c r="A257" s="42">
        <v>238</v>
      </c>
      <c r="B257" s="20" t="s">
        <v>297</v>
      </c>
      <c r="C257" s="42">
        <v>1</v>
      </c>
      <c r="D257" s="42"/>
      <c r="E257" s="42"/>
      <c r="F257" s="42"/>
      <c r="G257" s="34"/>
      <c r="H257" s="34"/>
      <c r="I257" s="34"/>
      <c r="J257" s="34"/>
      <c r="K257" s="34"/>
      <c r="L257" s="34"/>
      <c r="M257" s="34"/>
      <c r="N257" s="34"/>
    </row>
    <row r="258" spans="1:14" ht="25.5">
      <c r="A258" s="38">
        <v>239</v>
      </c>
      <c r="B258" s="18" t="s">
        <v>298</v>
      </c>
      <c r="C258" s="42">
        <v>1</v>
      </c>
      <c r="D258" s="50"/>
      <c r="E258" s="47"/>
      <c r="F258" s="50"/>
      <c r="G258" s="34"/>
      <c r="H258" s="34"/>
      <c r="I258" s="34"/>
      <c r="J258" s="34"/>
      <c r="K258" s="34"/>
      <c r="L258" s="34"/>
      <c r="M258" s="34"/>
      <c r="N258" s="34"/>
    </row>
    <row r="259" spans="1:14" ht="25.5">
      <c r="A259" s="42">
        <v>240</v>
      </c>
      <c r="B259" s="20" t="s">
        <v>299</v>
      </c>
      <c r="C259" s="42"/>
      <c r="D259" s="42"/>
      <c r="E259" s="42">
        <v>3</v>
      </c>
      <c r="F259" s="42"/>
      <c r="G259" s="34"/>
      <c r="H259" s="34"/>
      <c r="I259" s="34"/>
      <c r="J259" s="34"/>
      <c r="K259" s="34"/>
      <c r="L259" s="34"/>
      <c r="M259" s="34"/>
      <c r="N259" s="34"/>
    </row>
    <row r="260" spans="1:14" ht="15">
      <c r="A260" s="38">
        <v>241</v>
      </c>
      <c r="B260" s="18" t="s">
        <v>300</v>
      </c>
      <c r="C260" s="42"/>
      <c r="D260" s="50">
        <v>2</v>
      </c>
      <c r="E260" s="47"/>
      <c r="F260" s="50"/>
      <c r="G260" s="34"/>
      <c r="H260" s="34"/>
      <c r="I260" s="34"/>
      <c r="J260" s="34"/>
      <c r="K260" s="34"/>
      <c r="L260" s="34"/>
      <c r="M260" s="34"/>
      <c r="N260" s="34"/>
    </row>
    <row r="261" spans="1:14" ht="25.5">
      <c r="A261" s="42">
        <v>242</v>
      </c>
      <c r="B261" s="18" t="s">
        <v>301</v>
      </c>
      <c r="C261" s="42"/>
      <c r="D261" s="50">
        <v>2</v>
      </c>
      <c r="E261" s="47"/>
      <c r="F261" s="50"/>
      <c r="G261" s="34"/>
      <c r="H261" s="34"/>
      <c r="I261" s="34"/>
      <c r="J261" s="34"/>
      <c r="K261" s="34"/>
      <c r="L261" s="34"/>
      <c r="M261" s="34"/>
      <c r="N261" s="34"/>
    </row>
    <row r="262" spans="1:14" ht="25.5">
      <c r="A262" s="38">
        <v>243</v>
      </c>
      <c r="B262" s="23" t="s">
        <v>302</v>
      </c>
      <c r="C262" s="40">
        <v>1</v>
      </c>
      <c r="D262" s="40"/>
      <c r="E262" s="40"/>
      <c r="F262" s="40"/>
      <c r="G262" s="34"/>
      <c r="H262" s="34"/>
      <c r="I262" s="34"/>
      <c r="J262" s="34"/>
      <c r="K262" s="34"/>
      <c r="L262" s="34"/>
      <c r="M262" s="34"/>
      <c r="N262" s="34"/>
    </row>
    <row r="263" spans="1:14" ht="38.25">
      <c r="A263" s="42">
        <v>244</v>
      </c>
      <c r="B263" s="18" t="s">
        <v>303</v>
      </c>
      <c r="C263" s="37">
        <v>1</v>
      </c>
      <c r="D263" s="37"/>
      <c r="E263" s="37"/>
      <c r="F263" s="37"/>
      <c r="G263" s="34"/>
      <c r="H263" s="34"/>
      <c r="I263" s="34"/>
      <c r="J263" s="34"/>
      <c r="K263" s="34"/>
      <c r="L263" s="34"/>
      <c r="M263" s="34"/>
      <c r="N263" s="34"/>
    </row>
    <row r="264" spans="1:14" ht="25.5">
      <c r="A264" s="38">
        <v>245</v>
      </c>
      <c r="B264" s="20" t="s">
        <v>304</v>
      </c>
      <c r="C264" s="42"/>
      <c r="D264" s="42"/>
      <c r="E264" s="42">
        <v>3</v>
      </c>
      <c r="F264" s="42"/>
      <c r="G264" s="34"/>
      <c r="H264" s="34"/>
      <c r="I264" s="34"/>
      <c r="J264" s="34"/>
      <c r="K264" s="34"/>
      <c r="L264" s="34"/>
      <c r="M264" s="34"/>
      <c r="N264" s="34"/>
    </row>
    <row r="265" spans="1:14" ht="15">
      <c r="A265" s="42">
        <v>246</v>
      </c>
      <c r="B265" s="18" t="s">
        <v>305</v>
      </c>
      <c r="C265" s="42"/>
      <c r="D265" s="50">
        <v>2</v>
      </c>
      <c r="E265" s="47"/>
      <c r="F265" s="50"/>
      <c r="G265" s="34"/>
      <c r="H265" s="34"/>
      <c r="I265" s="34"/>
      <c r="J265" s="34"/>
      <c r="K265" s="34"/>
      <c r="L265" s="34"/>
      <c r="M265" s="34"/>
      <c r="N265" s="34"/>
    </row>
    <row r="266" spans="1:14" ht="25.5">
      <c r="A266" s="38">
        <v>247</v>
      </c>
      <c r="B266" s="20" t="s">
        <v>306</v>
      </c>
      <c r="C266" s="42"/>
      <c r="D266" s="42">
        <v>2</v>
      </c>
      <c r="E266" s="42"/>
      <c r="F266" s="42"/>
      <c r="G266" s="34"/>
      <c r="H266" s="34"/>
      <c r="I266" s="34"/>
      <c r="J266" s="34"/>
      <c r="K266" s="34"/>
      <c r="L266" s="34"/>
      <c r="M266" s="34"/>
      <c r="N266" s="34"/>
    </row>
    <row r="267" spans="1:14" ht="25.5">
      <c r="A267" s="42">
        <v>248</v>
      </c>
      <c r="B267" s="18" t="s">
        <v>307</v>
      </c>
      <c r="C267" s="42"/>
      <c r="D267" s="50">
        <v>2</v>
      </c>
      <c r="E267" s="47"/>
      <c r="F267" s="50"/>
      <c r="G267" s="34"/>
      <c r="H267" s="34"/>
      <c r="I267" s="34"/>
      <c r="J267" s="34"/>
      <c r="K267" s="34"/>
      <c r="L267" s="34"/>
      <c r="M267" s="34"/>
      <c r="N267" s="34"/>
    </row>
    <row r="268" spans="1:14" ht="25.5">
      <c r="A268" s="38">
        <v>249</v>
      </c>
      <c r="B268" s="24" t="s">
        <v>308</v>
      </c>
      <c r="C268" s="41"/>
      <c r="D268" s="60"/>
      <c r="E268" s="60"/>
      <c r="F268" s="60">
        <v>4</v>
      </c>
      <c r="G268" s="34"/>
      <c r="H268" s="34"/>
      <c r="I268" s="34"/>
      <c r="J268" s="34"/>
      <c r="K268" s="34"/>
      <c r="L268" s="34"/>
      <c r="M268" s="34"/>
      <c r="N268" s="34"/>
    </row>
    <row r="269" spans="1:14" ht="15">
      <c r="A269" s="42">
        <v>250</v>
      </c>
      <c r="B269" s="32" t="s">
        <v>309</v>
      </c>
      <c r="C269" s="41"/>
      <c r="D269" s="41"/>
      <c r="E269" s="41"/>
      <c r="F269" s="41">
        <v>4</v>
      </c>
      <c r="G269" s="34"/>
      <c r="H269" s="34"/>
      <c r="I269" s="34"/>
      <c r="J269" s="34"/>
      <c r="K269" s="34"/>
      <c r="L269" s="34"/>
      <c r="M269" s="34"/>
      <c r="N269" s="34"/>
    </row>
    <row r="270" spans="1:14" ht="15">
      <c r="A270" s="38">
        <v>251</v>
      </c>
      <c r="B270" s="26" t="s">
        <v>310</v>
      </c>
      <c r="C270" s="42"/>
      <c r="D270" s="42"/>
      <c r="E270" s="42">
        <v>3</v>
      </c>
      <c r="F270" s="42"/>
      <c r="G270" s="34"/>
      <c r="H270" s="34"/>
      <c r="I270" s="34"/>
      <c r="J270" s="34"/>
      <c r="K270" s="34"/>
      <c r="L270" s="34"/>
      <c r="M270" s="34"/>
      <c r="N270" s="34"/>
    </row>
    <row r="271" spans="1:14" ht="25.5">
      <c r="A271" s="42">
        <v>252</v>
      </c>
      <c r="B271" s="20" t="s">
        <v>311</v>
      </c>
      <c r="C271" s="42">
        <v>1</v>
      </c>
      <c r="D271" s="42"/>
      <c r="E271" s="42"/>
      <c r="F271" s="42"/>
      <c r="G271" s="34"/>
      <c r="H271" s="34"/>
      <c r="I271" s="34"/>
      <c r="J271" s="34"/>
      <c r="K271" s="34"/>
      <c r="L271" s="34"/>
      <c r="M271" s="34"/>
      <c r="N271" s="34"/>
    </row>
    <row r="272" spans="1:14" ht="25.5">
      <c r="A272" s="38">
        <v>253</v>
      </c>
      <c r="B272" s="18" t="s">
        <v>312</v>
      </c>
      <c r="C272" s="42"/>
      <c r="D272" s="43">
        <v>2</v>
      </c>
      <c r="E272" s="43"/>
      <c r="F272" s="43"/>
      <c r="G272" s="34"/>
      <c r="H272" s="34"/>
      <c r="I272" s="34"/>
      <c r="J272" s="34"/>
      <c r="K272" s="34"/>
      <c r="L272" s="34"/>
      <c r="M272" s="34"/>
      <c r="N272" s="34"/>
    </row>
    <row r="273" spans="1:14" ht="25.5">
      <c r="A273" s="42">
        <v>254</v>
      </c>
      <c r="B273" s="20" t="s">
        <v>313</v>
      </c>
      <c r="C273" s="42"/>
      <c r="D273" s="42"/>
      <c r="E273" s="42">
        <v>3</v>
      </c>
      <c r="F273" s="42"/>
      <c r="G273" s="34"/>
      <c r="H273" s="34"/>
      <c r="I273" s="34"/>
      <c r="J273" s="34"/>
      <c r="K273" s="34"/>
      <c r="L273" s="34"/>
      <c r="M273" s="34"/>
      <c r="N273" s="34"/>
    </row>
    <row r="274" spans="1:14" ht="25.5">
      <c r="A274" s="38">
        <v>255</v>
      </c>
      <c r="B274" s="18" t="s">
        <v>314</v>
      </c>
      <c r="C274" s="42"/>
      <c r="D274" s="43"/>
      <c r="E274" s="43">
        <v>3</v>
      </c>
      <c r="F274" s="43"/>
      <c r="G274" s="34"/>
      <c r="H274" s="34"/>
      <c r="I274" s="34"/>
      <c r="J274" s="34"/>
      <c r="K274" s="34"/>
      <c r="L274" s="34"/>
      <c r="M274" s="34"/>
      <c r="N274" s="34"/>
    </row>
    <row r="275" spans="1:14" ht="25.5">
      <c r="A275" s="42">
        <v>256</v>
      </c>
      <c r="B275" s="20" t="s">
        <v>315</v>
      </c>
      <c r="C275" s="42">
        <v>1</v>
      </c>
      <c r="D275" s="42"/>
      <c r="E275" s="42"/>
      <c r="F275" s="42"/>
      <c r="G275" s="34"/>
      <c r="H275" s="34"/>
      <c r="I275" s="34"/>
      <c r="J275" s="34"/>
      <c r="K275" s="34"/>
      <c r="L275" s="34"/>
      <c r="M275" s="34"/>
      <c r="N275" s="34"/>
    </row>
    <row r="276" spans="1:14" ht="25.5">
      <c r="A276" s="38">
        <v>257</v>
      </c>
      <c r="B276" s="18" t="s">
        <v>316</v>
      </c>
      <c r="C276" s="42"/>
      <c r="D276" s="50">
        <v>2</v>
      </c>
      <c r="E276" s="47"/>
      <c r="F276" s="50"/>
      <c r="G276" s="34"/>
      <c r="H276" s="34"/>
      <c r="I276" s="34"/>
      <c r="J276" s="34"/>
      <c r="K276" s="34"/>
      <c r="L276" s="34"/>
      <c r="M276" s="34"/>
      <c r="N276" s="34"/>
    </row>
    <row r="277" spans="1:14" ht="25.5">
      <c r="A277" s="42">
        <v>258</v>
      </c>
      <c r="B277" s="26" t="s">
        <v>317</v>
      </c>
      <c r="C277" s="42"/>
      <c r="D277" s="42"/>
      <c r="E277" s="42">
        <v>3</v>
      </c>
      <c r="F277" s="42"/>
      <c r="G277" s="34"/>
      <c r="H277" s="34"/>
      <c r="I277" s="34"/>
      <c r="J277" s="34"/>
      <c r="K277" s="34"/>
      <c r="L277" s="34"/>
      <c r="M277" s="34"/>
      <c r="N277" s="34"/>
    </row>
    <row r="278" spans="1:14" ht="15">
      <c r="A278" s="38">
        <v>259</v>
      </c>
      <c r="B278" s="22" t="s">
        <v>318</v>
      </c>
      <c r="C278" s="42"/>
      <c r="D278" s="50"/>
      <c r="E278" s="47"/>
      <c r="F278" s="50">
        <v>4</v>
      </c>
      <c r="G278" s="34"/>
      <c r="H278" s="34"/>
      <c r="I278" s="34"/>
      <c r="J278" s="34"/>
      <c r="K278" s="34"/>
      <c r="L278" s="34"/>
      <c r="M278" s="34"/>
      <c r="N278" s="34"/>
    </row>
    <row r="279" spans="1:14" ht="15">
      <c r="A279" s="42">
        <v>260</v>
      </c>
      <c r="B279" s="20" t="s">
        <v>319</v>
      </c>
      <c r="C279" s="38"/>
      <c r="D279" s="38"/>
      <c r="E279" s="38">
        <v>3</v>
      </c>
      <c r="F279" s="38"/>
      <c r="G279" s="34"/>
      <c r="H279" s="34"/>
      <c r="I279" s="34"/>
      <c r="J279" s="34"/>
      <c r="K279" s="34"/>
      <c r="L279" s="34"/>
      <c r="M279" s="34"/>
      <c r="N279" s="34"/>
    </row>
    <row r="280" spans="1:14" ht="25.5">
      <c r="A280" s="38">
        <v>261</v>
      </c>
      <c r="B280" s="23" t="s">
        <v>320</v>
      </c>
      <c r="C280" s="40">
        <v>1</v>
      </c>
      <c r="D280" s="40"/>
      <c r="E280" s="40"/>
      <c r="F280" s="40"/>
      <c r="G280" s="34"/>
      <c r="H280" s="34"/>
      <c r="I280" s="34"/>
      <c r="J280" s="34"/>
      <c r="K280" s="34"/>
      <c r="L280" s="34"/>
      <c r="M280" s="34"/>
      <c r="N280" s="34"/>
    </row>
    <row r="281" spans="1:14" ht="15">
      <c r="A281" s="42">
        <v>262</v>
      </c>
      <c r="B281" s="20" t="s">
        <v>321</v>
      </c>
      <c r="C281" s="42"/>
      <c r="D281" s="50">
        <v>2</v>
      </c>
      <c r="E281" s="47"/>
      <c r="F281" s="50"/>
      <c r="G281" s="34"/>
      <c r="H281" s="34"/>
      <c r="I281" s="34"/>
      <c r="J281" s="34"/>
      <c r="K281" s="34"/>
      <c r="L281" s="34"/>
      <c r="M281" s="34"/>
      <c r="N281" s="34"/>
    </row>
    <row r="282" spans="1:14" ht="25.5">
      <c r="A282" s="38">
        <v>263</v>
      </c>
      <c r="B282" s="24" t="s">
        <v>322</v>
      </c>
      <c r="C282" s="41"/>
      <c r="D282" s="51"/>
      <c r="E282" s="52"/>
      <c r="F282" s="51">
        <v>4</v>
      </c>
      <c r="G282" s="34"/>
      <c r="H282" s="34"/>
      <c r="I282" s="34"/>
      <c r="J282" s="34"/>
      <c r="K282" s="34"/>
      <c r="L282" s="34"/>
      <c r="M282" s="34"/>
      <c r="N282" s="34"/>
    </row>
    <row r="283" spans="1:14" ht="15">
      <c r="A283" s="142" t="s">
        <v>323</v>
      </c>
      <c r="B283" s="142"/>
      <c r="C283" s="142"/>
      <c r="D283" s="142"/>
      <c r="E283" s="142"/>
      <c r="F283" s="142"/>
      <c r="G283" s="34"/>
      <c r="H283" s="34"/>
      <c r="I283" s="34"/>
      <c r="J283" s="34"/>
      <c r="K283" s="34"/>
      <c r="L283" s="34"/>
      <c r="M283" s="34"/>
      <c r="N283" s="34"/>
    </row>
    <row r="284" spans="1:14" ht="15">
      <c r="A284" s="38">
        <v>264</v>
      </c>
      <c r="B284" s="20" t="s">
        <v>324</v>
      </c>
      <c r="C284" s="38">
        <v>1</v>
      </c>
      <c r="D284" s="38"/>
      <c r="E284" s="38"/>
      <c r="F284" s="38"/>
      <c r="G284" s="34"/>
      <c r="H284" s="34"/>
      <c r="I284" s="34"/>
      <c r="J284" s="34"/>
      <c r="K284" s="34"/>
      <c r="L284" s="34"/>
      <c r="M284" s="34"/>
      <c r="N284" s="34"/>
    </row>
    <row r="285" spans="1:14" ht="25.5">
      <c r="A285" s="38">
        <v>265</v>
      </c>
      <c r="B285" s="25" t="s">
        <v>325</v>
      </c>
      <c r="C285" s="38">
        <v>1</v>
      </c>
      <c r="D285" s="38"/>
      <c r="E285" s="38"/>
      <c r="F285" s="38"/>
      <c r="G285" s="34"/>
      <c r="H285" s="34"/>
      <c r="I285" s="34"/>
      <c r="J285" s="34"/>
      <c r="K285" s="34"/>
      <c r="L285" s="34"/>
      <c r="M285" s="34"/>
      <c r="N285" s="34"/>
    </row>
    <row r="286" spans="1:14" ht="25.5">
      <c r="A286" s="38">
        <v>266</v>
      </c>
      <c r="B286" s="20" t="s">
        <v>326</v>
      </c>
      <c r="C286" s="38"/>
      <c r="D286" s="38">
        <v>2</v>
      </c>
      <c r="E286" s="38"/>
      <c r="F286" s="38"/>
      <c r="G286" s="34"/>
      <c r="H286" s="34"/>
      <c r="I286" s="34"/>
      <c r="J286" s="34"/>
      <c r="K286" s="34"/>
      <c r="L286" s="34"/>
      <c r="M286" s="34"/>
      <c r="N286" s="34"/>
    </row>
    <row r="287" spans="1:14" ht="25.5">
      <c r="A287" s="38">
        <v>267</v>
      </c>
      <c r="B287" s="20" t="s">
        <v>327</v>
      </c>
      <c r="C287" s="38"/>
      <c r="D287" s="38"/>
      <c r="E287" s="38">
        <v>3</v>
      </c>
      <c r="F287" s="38"/>
      <c r="G287" s="34"/>
      <c r="H287" s="34"/>
      <c r="I287" s="34"/>
      <c r="J287" s="34"/>
      <c r="K287" s="34"/>
      <c r="L287" s="34"/>
      <c r="M287" s="34"/>
      <c r="N287" s="34"/>
    </row>
    <row r="288" spans="1:14" ht="25.5">
      <c r="A288" s="38">
        <v>268</v>
      </c>
      <c r="B288" s="20" t="s">
        <v>326</v>
      </c>
      <c r="C288" s="38"/>
      <c r="D288" s="38">
        <v>2</v>
      </c>
      <c r="E288" s="38"/>
      <c r="F288" s="38"/>
      <c r="G288" s="34"/>
      <c r="H288" s="34"/>
      <c r="I288" s="34"/>
      <c r="J288" s="34"/>
      <c r="K288" s="34"/>
      <c r="L288" s="34"/>
      <c r="M288" s="34"/>
      <c r="N288" s="34"/>
    </row>
    <row r="289" spans="1:14" ht="25.5">
      <c r="A289" s="38">
        <v>269</v>
      </c>
      <c r="B289" s="20" t="s">
        <v>325</v>
      </c>
      <c r="C289" s="38"/>
      <c r="D289" s="38">
        <v>2</v>
      </c>
      <c r="E289" s="38"/>
      <c r="F289" s="38"/>
      <c r="G289" s="34"/>
      <c r="H289" s="34"/>
      <c r="I289" s="34"/>
      <c r="J289" s="34"/>
      <c r="K289" s="34"/>
      <c r="L289" s="34"/>
      <c r="M289" s="34"/>
      <c r="N289" s="34"/>
    </row>
    <row r="290" spans="1:14" ht="25.5">
      <c r="A290" s="38">
        <v>270</v>
      </c>
      <c r="B290" s="20" t="s">
        <v>328</v>
      </c>
      <c r="C290" s="38"/>
      <c r="D290" s="38">
        <v>2</v>
      </c>
      <c r="E290" s="38"/>
      <c r="F290" s="38"/>
      <c r="G290" s="34"/>
      <c r="H290" s="34"/>
      <c r="I290" s="34"/>
      <c r="J290" s="34"/>
      <c r="K290" s="34"/>
      <c r="L290" s="34"/>
      <c r="M290" s="34"/>
      <c r="N290" s="34"/>
    </row>
    <row r="291" spans="1:14" ht="25.5">
      <c r="A291" s="38">
        <v>271</v>
      </c>
      <c r="B291" s="20" t="s">
        <v>325</v>
      </c>
      <c r="C291" s="38"/>
      <c r="D291" s="38">
        <v>2</v>
      </c>
      <c r="E291" s="38"/>
      <c r="F291" s="38"/>
      <c r="G291" s="34"/>
      <c r="H291" s="34"/>
      <c r="I291" s="34"/>
      <c r="J291" s="34"/>
      <c r="K291" s="34"/>
      <c r="L291" s="34"/>
      <c r="M291" s="34"/>
      <c r="N291" s="34"/>
    </row>
    <row r="292" spans="1:14" ht="15">
      <c r="A292" s="38">
        <v>272</v>
      </c>
      <c r="B292" s="20" t="s">
        <v>329</v>
      </c>
      <c r="C292" s="38"/>
      <c r="D292" s="38"/>
      <c r="E292" s="38">
        <v>3</v>
      </c>
      <c r="F292" s="38"/>
      <c r="G292" s="34"/>
      <c r="H292" s="34"/>
      <c r="I292" s="34"/>
      <c r="J292" s="34"/>
      <c r="K292" s="34"/>
      <c r="L292" s="34"/>
      <c r="M292" s="34"/>
      <c r="N292" s="34"/>
    </row>
    <row r="293" spans="1:14" ht="25.5">
      <c r="A293" s="38">
        <v>273</v>
      </c>
      <c r="B293" s="20" t="s">
        <v>330</v>
      </c>
      <c r="C293" s="38"/>
      <c r="D293" s="38"/>
      <c r="E293" s="38">
        <v>3</v>
      </c>
      <c r="F293" s="38"/>
      <c r="G293" s="34"/>
      <c r="H293" s="34"/>
      <c r="I293" s="34"/>
      <c r="J293" s="34"/>
      <c r="K293" s="34"/>
      <c r="L293" s="34"/>
      <c r="M293" s="34"/>
      <c r="N293" s="34"/>
    </row>
    <row r="294" spans="1:14" ht="25.5">
      <c r="A294" s="38">
        <v>274</v>
      </c>
      <c r="B294" s="20" t="s">
        <v>325</v>
      </c>
      <c r="C294" s="38"/>
      <c r="D294" s="38">
        <v>2</v>
      </c>
      <c r="E294" s="38"/>
      <c r="F294" s="38"/>
      <c r="G294" s="34"/>
      <c r="H294" s="34"/>
      <c r="I294" s="34"/>
      <c r="J294" s="34"/>
      <c r="K294" s="34"/>
      <c r="L294" s="34"/>
      <c r="M294" s="34"/>
      <c r="N294" s="34"/>
    </row>
    <row r="295" spans="1:14" ht="25.5">
      <c r="A295" s="38">
        <v>275</v>
      </c>
      <c r="B295" s="26" t="s">
        <v>331</v>
      </c>
      <c r="C295" s="38"/>
      <c r="D295" s="38"/>
      <c r="E295" s="38"/>
      <c r="F295" s="38">
        <v>4</v>
      </c>
      <c r="G295" s="34"/>
      <c r="H295" s="34"/>
      <c r="I295" s="34"/>
      <c r="J295" s="34"/>
      <c r="K295" s="34"/>
      <c r="L295" s="34"/>
      <c r="M295" s="34"/>
      <c r="N295" s="34"/>
    </row>
    <row r="296" spans="1:14" ht="25.5">
      <c r="A296" s="38">
        <v>276</v>
      </c>
      <c r="B296" s="20" t="s">
        <v>332</v>
      </c>
      <c r="C296" s="38"/>
      <c r="D296" s="38">
        <v>2</v>
      </c>
      <c r="E296" s="38"/>
      <c r="F296" s="38"/>
      <c r="G296" s="34"/>
      <c r="H296" s="34"/>
      <c r="I296" s="34"/>
      <c r="J296" s="34"/>
      <c r="K296" s="34"/>
      <c r="L296" s="34"/>
      <c r="M296" s="34"/>
      <c r="N296" s="34"/>
    </row>
    <row r="297" spans="1:14" ht="15">
      <c r="A297" s="38">
        <v>277</v>
      </c>
      <c r="B297" s="20" t="s">
        <v>333</v>
      </c>
      <c r="C297" s="38"/>
      <c r="D297" s="38">
        <v>2</v>
      </c>
      <c r="E297" s="38"/>
      <c r="F297" s="38"/>
      <c r="G297" s="34"/>
      <c r="H297" s="34"/>
      <c r="I297" s="34"/>
      <c r="J297" s="34"/>
      <c r="K297" s="34"/>
      <c r="L297" s="34"/>
      <c r="M297" s="34"/>
      <c r="N297" s="34"/>
    </row>
    <row r="298" spans="1:14" ht="15">
      <c r="A298" s="38">
        <v>278</v>
      </c>
      <c r="B298" s="20" t="s">
        <v>334</v>
      </c>
      <c r="C298" s="38"/>
      <c r="D298" s="38"/>
      <c r="E298" s="38">
        <v>3</v>
      </c>
      <c r="F298" s="38"/>
      <c r="G298" s="34"/>
      <c r="H298" s="34"/>
      <c r="I298" s="34"/>
      <c r="J298" s="34"/>
      <c r="K298" s="34"/>
      <c r="L298" s="34"/>
      <c r="M298" s="34"/>
      <c r="N298" s="34"/>
    </row>
    <row r="299" spans="1:14" ht="15">
      <c r="A299" s="38">
        <v>279</v>
      </c>
      <c r="B299" s="20" t="s">
        <v>335</v>
      </c>
      <c r="C299" s="38">
        <v>1</v>
      </c>
      <c r="D299" s="38"/>
      <c r="E299" s="38"/>
      <c r="F299" s="38"/>
      <c r="G299" s="34"/>
      <c r="H299" s="34"/>
      <c r="I299" s="34"/>
      <c r="J299" s="34"/>
      <c r="K299" s="34"/>
      <c r="L299" s="34"/>
      <c r="M299" s="34"/>
      <c r="N299" s="34"/>
    </row>
    <row r="300" spans="1:14" ht="18">
      <c r="A300" s="153" t="s">
        <v>336</v>
      </c>
      <c r="B300" s="153"/>
      <c r="C300" s="153"/>
      <c r="D300" s="153"/>
      <c r="E300" s="153"/>
      <c r="F300" s="153"/>
      <c r="G300" s="34"/>
      <c r="H300" s="34"/>
      <c r="I300" s="34"/>
      <c r="J300" s="34"/>
      <c r="K300" s="34"/>
      <c r="L300" s="34"/>
      <c r="M300" s="34"/>
      <c r="N300" s="34"/>
    </row>
    <row r="301" spans="1:14" ht="15">
      <c r="A301" s="154" t="s">
        <v>49</v>
      </c>
      <c r="B301" s="154"/>
      <c r="C301" s="155" t="s">
        <v>191</v>
      </c>
      <c r="D301" s="155"/>
      <c r="E301" s="155" t="s">
        <v>192</v>
      </c>
      <c r="F301" s="155"/>
      <c r="G301" s="34"/>
      <c r="H301" s="34"/>
      <c r="I301" s="34"/>
      <c r="J301" s="34"/>
      <c r="K301" s="34"/>
      <c r="L301" s="34"/>
      <c r="M301" s="34"/>
      <c r="N301" s="34"/>
    </row>
    <row r="302" spans="1:14" ht="15">
      <c r="A302" s="154"/>
      <c r="B302" s="154"/>
      <c r="C302" s="36" t="s">
        <v>193</v>
      </c>
      <c r="D302" s="36" t="s">
        <v>194</v>
      </c>
      <c r="E302" s="36" t="s">
        <v>195</v>
      </c>
      <c r="F302" s="36" t="s">
        <v>196</v>
      </c>
      <c r="G302" s="34"/>
      <c r="H302" s="34"/>
      <c r="I302" s="34"/>
      <c r="J302" s="34"/>
      <c r="K302" s="34"/>
      <c r="L302" s="34"/>
      <c r="M302" s="34"/>
      <c r="N302" s="34"/>
    </row>
    <row r="303" spans="1:14" ht="15">
      <c r="A303" s="142" t="s">
        <v>337</v>
      </c>
      <c r="B303" s="142"/>
      <c r="C303" s="142"/>
      <c r="D303" s="142"/>
      <c r="E303" s="142"/>
      <c r="F303" s="142"/>
      <c r="G303" s="34"/>
      <c r="H303" s="34"/>
      <c r="I303" s="34"/>
      <c r="J303" s="34"/>
      <c r="K303" s="34"/>
      <c r="L303" s="34"/>
      <c r="M303" s="34"/>
      <c r="N303" s="34"/>
    </row>
    <row r="304" spans="1:14" ht="25.5">
      <c r="A304" s="38">
        <v>280</v>
      </c>
      <c r="B304" s="24" t="s">
        <v>338</v>
      </c>
      <c r="C304" s="41"/>
      <c r="D304" s="41"/>
      <c r="E304" s="41"/>
      <c r="F304" s="41">
        <v>4</v>
      </c>
      <c r="G304" s="34"/>
      <c r="H304" s="34"/>
      <c r="I304" s="34"/>
      <c r="J304" s="34"/>
      <c r="K304" s="34"/>
      <c r="L304" s="34"/>
      <c r="M304" s="34"/>
      <c r="N304" s="34"/>
    </row>
    <row r="305" spans="1:14" ht="25.5">
      <c r="A305" s="38">
        <v>281</v>
      </c>
      <c r="B305" s="20" t="s">
        <v>339</v>
      </c>
      <c r="C305" s="38"/>
      <c r="D305" s="38"/>
      <c r="E305" s="38">
        <v>3</v>
      </c>
      <c r="F305" s="38"/>
      <c r="G305" s="34"/>
      <c r="H305" s="34"/>
      <c r="I305" s="34"/>
      <c r="J305" s="34"/>
      <c r="K305" s="34"/>
      <c r="L305" s="34"/>
      <c r="M305" s="34"/>
      <c r="N305" s="34"/>
    </row>
    <row r="306" spans="1:14" ht="25.5">
      <c r="A306" s="38">
        <v>282</v>
      </c>
      <c r="B306" s="20" t="s">
        <v>340</v>
      </c>
      <c r="C306" s="38"/>
      <c r="D306" s="38"/>
      <c r="E306" s="38">
        <v>3</v>
      </c>
      <c r="F306" s="38"/>
      <c r="G306" s="34"/>
      <c r="H306" s="34"/>
      <c r="I306" s="34"/>
      <c r="J306" s="34"/>
      <c r="K306" s="34"/>
      <c r="L306" s="34"/>
      <c r="M306" s="34"/>
      <c r="N306" s="34"/>
    </row>
    <row r="307" spans="1:14" ht="25.5">
      <c r="A307" s="38">
        <v>283</v>
      </c>
      <c r="B307" s="20" t="s">
        <v>340</v>
      </c>
      <c r="C307" s="38"/>
      <c r="D307" s="38"/>
      <c r="E307" s="38">
        <v>3</v>
      </c>
      <c r="F307" s="38"/>
      <c r="G307" s="34"/>
      <c r="H307" s="34"/>
      <c r="I307" s="34"/>
      <c r="J307" s="34"/>
      <c r="K307" s="34"/>
      <c r="L307" s="34"/>
      <c r="M307" s="34"/>
      <c r="N307" s="34"/>
    </row>
    <row r="308" spans="1:14" ht="25.5">
      <c r="A308" s="38">
        <v>284</v>
      </c>
      <c r="B308" s="20" t="s">
        <v>338</v>
      </c>
      <c r="C308" s="38"/>
      <c r="D308" s="38"/>
      <c r="E308" s="38">
        <v>3</v>
      </c>
      <c r="F308" s="38"/>
      <c r="G308" s="34"/>
      <c r="H308" s="34"/>
      <c r="I308" s="34"/>
      <c r="J308" s="34"/>
      <c r="K308" s="34"/>
      <c r="L308" s="34"/>
      <c r="M308" s="34"/>
      <c r="N308" s="34"/>
    </row>
    <row r="309" spans="1:14" ht="25.5">
      <c r="A309" s="38">
        <v>285</v>
      </c>
      <c r="B309" s="23" t="s">
        <v>341</v>
      </c>
      <c r="C309" s="40">
        <v>1</v>
      </c>
      <c r="D309" s="40"/>
      <c r="E309" s="40"/>
      <c r="F309" s="40"/>
      <c r="G309" s="34"/>
      <c r="H309" s="34"/>
      <c r="I309" s="34"/>
      <c r="J309" s="34"/>
      <c r="K309" s="34"/>
      <c r="L309" s="34"/>
      <c r="M309" s="34"/>
      <c r="N309" s="34"/>
    </row>
    <row r="310" spans="1:14" ht="25.5">
      <c r="A310" s="38">
        <v>286</v>
      </c>
      <c r="B310" s="20" t="s">
        <v>342</v>
      </c>
      <c r="C310" s="38"/>
      <c r="D310" s="38"/>
      <c r="E310" s="38">
        <v>3</v>
      </c>
      <c r="F310" s="38"/>
      <c r="G310" s="34"/>
      <c r="H310" s="34"/>
      <c r="I310" s="34"/>
      <c r="J310" s="34"/>
      <c r="K310" s="34"/>
      <c r="L310" s="34"/>
      <c r="M310" s="34"/>
      <c r="N310" s="34"/>
    </row>
    <row r="311" spans="1:14" ht="25.5">
      <c r="A311" s="38">
        <v>287</v>
      </c>
      <c r="B311" s="23" t="s">
        <v>343</v>
      </c>
      <c r="C311" s="40">
        <v>1</v>
      </c>
      <c r="D311" s="40"/>
      <c r="E311" s="40"/>
      <c r="F311" s="40"/>
      <c r="G311" s="34"/>
      <c r="H311" s="34"/>
      <c r="I311" s="34"/>
      <c r="J311" s="34"/>
      <c r="K311" s="34"/>
      <c r="L311" s="34"/>
      <c r="M311" s="34"/>
      <c r="N311" s="34"/>
    </row>
    <row r="312" spans="1:14" ht="25.5">
      <c r="A312" s="38">
        <v>288</v>
      </c>
      <c r="B312" s="20" t="s">
        <v>338</v>
      </c>
      <c r="C312" s="38"/>
      <c r="D312" s="38"/>
      <c r="E312" s="38">
        <v>3</v>
      </c>
      <c r="F312" s="38"/>
      <c r="G312" s="34"/>
      <c r="H312" s="34"/>
      <c r="I312" s="34"/>
      <c r="J312" s="34"/>
      <c r="K312" s="34"/>
      <c r="L312" s="34"/>
      <c r="M312" s="34"/>
      <c r="N312" s="34"/>
    </row>
    <row r="313" spans="1:14" ht="25.5">
      <c r="A313" s="38">
        <v>289</v>
      </c>
      <c r="B313" s="20" t="s">
        <v>338</v>
      </c>
      <c r="C313" s="38"/>
      <c r="D313" s="38"/>
      <c r="E313" s="38">
        <v>3</v>
      </c>
      <c r="F313" s="38"/>
      <c r="G313" s="34"/>
      <c r="H313" s="34"/>
      <c r="I313" s="34"/>
      <c r="J313" s="34"/>
      <c r="K313" s="34"/>
      <c r="L313" s="34"/>
      <c r="M313" s="34"/>
      <c r="N313" s="34"/>
    </row>
    <row r="314" spans="1:14" ht="25.5">
      <c r="A314" s="38">
        <v>290</v>
      </c>
      <c r="B314" s="20" t="s">
        <v>344</v>
      </c>
      <c r="C314" s="38"/>
      <c r="D314" s="38">
        <v>2</v>
      </c>
      <c r="E314" s="38"/>
      <c r="F314" s="38"/>
      <c r="G314" s="34"/>
      <c r="H314" s="34"/>
      <c r="I314" s="34"/>
      <c r="J314" s="34"/>
      <c r="K314" s="34"/>
      <c r="L314" s="34"/>
      <c r="M314" s="34"/>
      <c r="N314" s="34"/>
    </row>
    <row r="315" spans="1:14" ht="15">
      <c r="A315" s="38">
        <v>291</v>
      </c>
      <c r="B315" s="26" t="s">
        <v>345</v>
      </c>
      <c r="C315" s="38"/>
      <c r="D315" s="38"/>
      <c r="E315" s="38">
        <v>3</v>
      </c>
      <c r="F315" s="38"/>
      <c r="G315" s="34"/>
      <c r="H315" s="34"/>
      <c r="I315" s="34"/>
      <c r="J315" s="34"/>
      <c r="K315" s="34"/>
      <c r="L315" s="34"/>
      <c r="M315" s="34"/>
      <c r="N315" s="34"/>
    </row>
    <row r="316" spans="1:14" ht="15">
      <c r="A316" s="38">
        <v>292</v>
      </c>
      <c r="B316" s="20" t="s">
        <v>346</v>
      </c>
      <c r="C316" s="38"/>
      <c r="D316" s="38">
        <v>2</v>
      </c>
      <c r="E316" s="38"/>
      <c r="F316" s="38"/>
      <c r="G316" s="34"/>
      <c r="H316" s="34"/>
      <c r="I316" s="34"/>
      <c r="J316" s="34"/>
      <c r="K316" s="34"/>
      <c r="L316" s="34"/>
      <c r="M316" s="34"/>
      <c r="N316" s="34"/>
    </row>
    <row r="317" spans="1:14" ht="25.5">
      <c r="A317" s="38">
        <v>293</v>
      </c>
      <c r="B317" s="20" t="s">
        <v>340</v>
      </c>
      <c r="C317" s="38"/>
      <c r="D317" s="38"/>
      <c r="E317" s="38">
        <v>3</v>
      </c>
      <c r="F317" s="38"/>
      <c r="G317" s="34"/>
      <c r="H317" s="34"/>
      <c r="I317" s="34"/>
      <c r="J317" s="34"/>
      <c r="K317" s="34"/>
      <c r="L317" s="34"/>
      <c r="M317" s="34"/>
      <c r="N317" s="34"/>
    </row>
    <row r="318" spans="1:14" ht="15.75">
      <c r="A318" s="152" t="s">
        <v>347</v>
      </c>
      <c r="B318" s="152"/>
      <c r="C318" s="152"/>
      <c r="D318" s="152"/>
      <c r="E318" s="152"/>
      <c r="F318" s="152"/>
      <c r="G318" s="34"/>
      <c r="H318" s="34"/>
      <c r="I318" s="34"/>
      <c r="J318" s="34"/>
      <c r="K318" s="34"/>
      <c r="L318" s="34"/>
      <c r="M318" s="34"/>
      <c r="N318" s="34"/>
    </row>
    <row r="319" spans="1:14" ht="25.5">
      <c r="A319" s="42">
        <v>294</v>
      </c>
      <c r="B319" s="20" t="s">
        <v>348</v>
      </c>
      <c r="C319" s="55"/>
      <c r="D319" s="50">
        <v>2</v>
      </c>
      <c r="E319" s="50"/>
      <c r="F319" s="47"/>
      <c r="G319" s="34"/>
      <c r="H319" s="34"/>
      <c r="I319" s="34"/>
      <c r="J319" s="34"/>
      <c r="K319" s="34"/>
      <c r="L319" s="34"/>
      <c r="M319" s="34"/>
      <c r="N319" s="34"/>
    </row>
    <row r="320" spans="1:14" ht="25.5">
      <c r="A320" s="38">
        <v>295</v>
      </c>
      <c r="B320" s="24" t="s">
        <v>349</v>
      </c>
      <c r="C320" s="51"/>
      <c r="D320" s="51"/>
      <c r="E320" s="51"/>
      <c r="F320" s="51">
        <v>4</v>
      </c>
      <c r="G320" s="34"/>
      <c r="H320" s="34"/>
      <c r="I320" s="34"/>
      <c r="J320" s="34"/>
      <c r="K320" s="34"/>
      <c r="L320" s="34"/>
      <c r="M320" s="34"/>
      <c r="N320" s="34"/>
    </row>
    <row r="321" spans="1:14" ht="25.5">
      <c r="A321" s="42">
        <v>296</v>
      </c>
      <c r="B321" s="23" t="s">
        <v>350</v>
      </c>
      <c r="C321" s="49">
        <v>1</v>
      </c>
      <c r="D321" s="49"/>
      <c r="E321" s="44"/>
      <c r="F321" s="44"/>
      <c r="G321" s="34"/>
      <c r="H321" s="34"/>
      <c r="I321" s="34"/>
      <c r="J321" s="34"/>
      <c r="K321" s="34"/>
      <c r="L321" s="34"/>
      <c r="M321" s="34"/>
      <c r="N321" s="34"/>
    </row>
    <row r="322" spans="1:14" ht="25.5">
      <c r="A322" s="38">
        <v>297</v>
      </c>
      <c r="B322" s="23" t="s">
        <v>351</v>
      </c>
      <c r="C322" s="49">
        <v>1</v>
      </c>
      <c r="D322" s="49"/>
      <c r="E322" s="44"/>
      <c r="F322" s="44"/>
      <c r="G322" s="34"/>
      <c r="H322" s="34"/>
      <c r="I322" s="34"/>
      <c r="J322" s="34"/>
      <c r="K322" s="34"/>
      <c r="L322" s="34"/>
      <c r="M322" s="34"/>
      <c r="N322" s="34"/>
    </row>
    <row r="323" spans="1:14" ht="25.5">
      <c r="A323" s="42">
        <v>298</v>
      </c>
      <c r="B323" s="20" t="s">
        <v>352</v>
      </c>
      <c r="C323" s="55"/>
      <c r="D323" s="50"/>
      <c r="E323" s="47">
        <v>3</v>
      </c>
      <c r="F323" s="47"/>
      <c r="G323" s="34"/>
      <c r="H323" s="34"/>
      <c r="I323" s="34"/>
      <c r="J323" s="34"/>
      <c r="K323" s="34"/>
      <c r="L323" s="34"/>
      <c r="M323" s="34"/>
      <c r="N323" s="34"/>
    </row>
    <row r="324" spans="1:14" ht="25.5">
      <c r="A324" s="38">
        <v>299</v>
      </c>
      <c r="B324" s="18" t="s">
        <v>353</v>
      </c>
      <c r="C324" s="53">
        <v>1</v>
      </c>
      <c r="D324" s="53"/>
      <c r="E324" s="54"/>
      <c r="F324" s="54"/>
      <c r="G324" s="34"/>
      <c r="H324" s="34"/>
      <c r="I324" s="34"/>
      <c r="J324" s="34"/>
      <c r="K324" s="34"/>
      <c r="L324" s="34"/>
      <c r="M324" s="34"/>
      <c r="N324" s="34"/>
    </row>
    <row r="325" spans="1:14" ht="25.5">
      <c r="A325" s="42">
        <v>300</v>
      </c>
      <c r="B325" s="20" t="s">
        <v>354</v>
      </c>
      <c r="C325" s="55"/>
      <c r="D325" s="50"/>
      <c r="E325" s="47">
        <v>3</v>
      </c>
      <c r="F325" s="47"/>
      <c r="G325" s="34"/>
      <c r="H325" s="34"/>
      <c r="I325" s="34"/>
      <c r="J325" s="34"/>
      <c r="K325" s="34"/>
      <c r="L325" s="34"/>
      <c r="M325" s="34"/>
      <c r="N325" s="34"/>
    </row>
    <row r="326" spans="1:14" ht="25.5">
      <c r="A326" s="38">
        <v>301</v>
      </c>
      <c r="B326" s="23" t="s">
        <v>355</v>
      </c>
      <c r="C326" s="49">
        <v>1</v>
      </c>
      <c r="D326" s="49"/>
      <c r="E326" s="44"/>
      <c r="F326" s="44"/>
      <c r="G326" s="34"/>
      <c r="H326" s="34"/>
      <c r="I326" s="34"/>
      <c r="J326" s="34"/>
      <c r="K326" s="34"/>
      <c r="L326" s="34"/>
      <c r="M326" s="34"/>
      <c r="N326" s="34"/>
    </row>
    <row r="327" spans="1:14" ht="25.5">
      <c r="A327" s="42">
        <v>302</v>
      </c>
      <c r="B327" s="20" t="s">
        <v>356</v>
      </c>
      <c r="C327" s="55"/>
      <c r="D327" s="50"/>
      <c r="E327" s="47">
        <v>3</v>
      </c>
      <c r="F327" s="47"/>
      <c r="G327" s="34"/>
      <c r="H327" s="34"/>
      <c r="I327" s="34"/>
      <c r="J327" s="34"/>
      <c r="K327" s="34"/>
      <c r="L327" s="34"/>
      <c r="M327" s="34"/>
      <c r="N327" s="34"/>
    </row>
    <row r="328" spans="1:14" ht="25.5">
      <c r="A328" s="38">
        <v>303</v>
      </c>
      <c r="B328" s="21" t="s">
        <v>357</v>
      </c>
      <c r="C328" s="49">
        <v>1</v>
      </c>
      <c r="D328" s="49"/>
      <c r="E328" s="44"/>
      <c r="F328" s="44"/>
      <c r="G328" s="34"/>
      <c r="H328" s="34"/>
      <c r="I328" s="34"/>
      <c r="J328" s="34"/>
      <c r="K328" s="34"/>
      <c r="L328" s="34"/>
      <c r="M328" s="34"/>
      <c r="N328" s="34"/>
    </row>
    <row r="329" spans="1:14" ht="15">
      <c r="A329" s="42">
        <v>304</v>
      </c>
      <c r="B329" s="23" t="s">
        <v>358</v>
      </c>
      <c r="C329" s="49">
        <v>1</v>
      </c>
      <c r="D329" s="49"/>
      <c r="E329" s="44"/>
      <c r="F329" s="44"/>
      <c r="G329" s="34"/>
      <c r="H329" s="34"/>
      <c r="I329" s="34"/>
      <c r="J329" s="34"/>
      <c r="K329" s="34"/>
      <c r="L329" s="34"/>
      <c r="M329" s="34"/>
      <c r="N329" s="34"/>
    </row>
    <row r="330" spans="1:14" ht="25.5">
      <c r="A330" s="38">
        <v>305</v>
      </c>
      <c r="B330" s="23" t="s">
        <v>359</v>
      </c>
      <c r="C330" s="49">
        <v>1</v>
      </c>
      <c r="D330" s="49"/>
      <c r="E330" s="44"/>
      <c r="F330" s="44"/>
      <c r="G330" s="34"/>
      <c r="H330" s="34"/>
      <c r="I330" s="34"/>
      <c r="J330" s="34"/>
      <c r="K330" s="34"/>
      <c r="L330" s="34"/>
      <c r="M330" s="34"/>
      <c r="N330" s="34"/>
    </row>
    <row r="331" spans="1:14" ht="15.75">
      <c r="A331" s="152" t="s">
        <v>360</v>
      </c>
      <c r="B331" s="152"/>
      <c r="C331" s="152"/>
      <c r="D331" s="152"/>
      <c r="E331" s="152"/>
      <c r="F331" s="152"/>
      <c r="G331" s="34"/>
      <c r="H331" s="34"/>
      <c r="I331" s="34"/>
      <c r="J331" s="34"/>
      <c r="K331" s="34"/>
      <c r="L331" s="34"/>
      <c r="M331" s="34"/>
      <c r="N331" s="34"/>
    </row>
    <row r="332" spans="1:14" ht="25.5">
      <c r="A332" s="37">
        <v>306</v>
      </c>
      <c r="B332" s="18" t="s">
        <v>361</v>
      </c>
      <c r="C332" s="37">
        <v>1</v>
      </c>
      <c r="D332" s="37"/>
      <c r="E332" s="37"/>
      <c r="F332" s="37"/>
      <c r="G332" s="34"/>
      <c r="H332" s="34"/>
      <c r="I332" s="34"/>
      <c r="J332" s="34"/>
      <c r="K332" s="34"/>
      <c r="L332" s="34"/>
      <c r="M332" s="34"/>
      <c r="N332" s="34"/>
    </row>
    <row r="333" spans="1:14" ht="25.5">
      <c r="A333" s="37">
        <v>307</v>
      </c>
      <c r="B333" s="18" t="s">
        <v>362</v>
      </c>
      <c r="C333" s="37"/>
      <c r="D333" s="37">
        <v>2</v>
      </c>
      <c r="E333" s="37"/>
      <c r="F333" s="37"/>
      <c r="G333" s="34"/>
      <c r="H333" s="34"/>
      <c r="I333" s="34"/>
      <c r="J333" s="34"/>
      <c r="K333" s="34"/>
      <c r="L333" s="34"/>
      <c r="M333" s="34"/>
      <c r="N333" s="34"/>
    </row>
    <row r="334" spans="1:14" ht="25.5">
      <c r="A334" s="37">
        <v>308</v>
      </c>
      <c r="B334" s="18" t="s">
        <v>363</v>
      </c>
      <c r="C334" s="37"/>
      <c r="D334" s="37"/>
      <c r="E334" s="37">
        <v>3</v>
      </c>
      <c r="F334" s="37"/>
      <c r="G334" s="34"/>
      <c r="H334" s="34"/>
      <c r="I334" s="34"/>
      <c r="J334" s="34"/>
      <c r="K334" s="34"/>
      <c r="L334" s="34"/>
      <c r="M334" s="34"/>
      <c r="N334" s="34"/>
    </row>
    <row r="335" spans="1:14" ht="25.5">
      <c r="A335" s="37">
        <v>309</v>
      </c>
      <c r="B335" s="24" t="s">
        <v>364</v>
      </c>
      <c r="C335" s="41"/>
      <c r="D335" s="41"/>
      <c r="E335" s="41"/>
      <c r="F335" s="41">
        <v>4</v>
      </c>
      <c r="G335" s="34"/>
      <c r="H335" s="34"/>
      <c r="I335" s="34"/>
      <c r="J335" s="34"/>
      <c r="K335" s="34"/>
      <c r="L335" s="34"/>
      <c r="M335" s="34"/>
      <c r="N335" s="34"/>
    </row>
    <row r="336" spans="1:14" ht="15">
      <c r="A336" s="37">
        <v>310</v>
      </c>
      <c r="B336" s="18" t="s">
        <v>365</v>
      </c>
      <c r="C336" s="37"/>
      <c r="D336" s="37">
        <v>2</v>
      </c>
      <c r="E336" s="37"/>
      <c r="F336" s="37"/>
      <c r="G336" s="34"/>
      <c r="H336" s="34"/>
      <c r="I336" s="34"/>
      <c r="J336" s="34"/>
      <c r="K336" s="34"/>
      <c r="L336" s="34"/>
      <c r="M336" s="34"/>
      <c r="N336" s="34"/>
    </row>
    <row r="337" spans="1:14" ht="25.5">
      <c r="A337" s="37">
        <v>311</v>
      </c>
      <c r="B337" s="18" t="s">
        <v>366</v>
      </c>
      <c r="C337" s="37"/>
      <c r="D337" s="37">
        <v>2</v>
      </c>
      <c r="E337" s="37"/>
      <c r="F337" s="37"/>
      <c r="G337" s="34"/>
      <c r="H337" s="34"/>
      <c r="I337" s="34"/>
      <c r="J337" s="34"/>
      <c r="K337" s="34"/>
      <c r="L337" s="34"/>
      <c r="M337" s="34"/>
      <c r="N337" s="34"/>
    </row>
    <row r="338" spans="1:14" ht="15">
      <c r="A338" s="37">
        <v>312</v>
      </c>
      <c r="B338" s="18" t="s">
        <v>367</v>
      </c>
      <c r="C338" s="37"/>
      <c r="D338" s="37"/>
      <c r="E338" s="37">
        <v>3</v>
      </c>
      <c r="F338" s="37"/>
      <c r="G338" s="34"/>
      <c r="H338" s="34"/>
      <c r="I338" s="34"/>
      <c r="J338" s="34"/>
      <c r="K338" s="34"/>
      <c r="L338" s="34"/>
      <c r="M338" s="34"/>
      <c r="N338" s="34"/>
    </row>
    <row r="339" spans="1:14" ht="25.5">
      <c r="A339" s="37">
        <v>313</v>
      </c>
      <c r="B339" s="24" t="s">
        <v>368</v>
      </c>
      <c r="C339" s="41"/>
      <c r="D339" s="41"/>
      <c r="E339" s="41"/>
      <c r="F339" s="41">
        <v>4</v>
      </c>
      <c r="G339" s="34"/>
      <c r="H339" s="34"/>
      <c r="I339" s="34"/>
      <c r="J339" s="34"/>
      <c r="K339" s="34"/>
      <c r="L339" s="34"/>
      <c r="M339" s="34"/>
      <c r="N339" s="34"/>
    </row>
    <row r="340" spans="1:14" ht="15">
      <c r="A340" s="37">
        <v>314</v>
      </c>
      <c r="B340" s="18" t="s">
        <v>369</v>
      </c>
      <c r="C340" s="37"/>
      <c r="D340" s="37"/>
      <c r="E340" s="37">
        <v>3</v>
      </c>
      <c r="F340" s="37"/>
      <c r="G340" s="34"/>
      <c r="H340" s="34"/>
      <c r="I340" s="34"/>
      <c r="J340" s="34"/>
      <c r="K340" s="34"/>
      <c r="L340" s="34"/>
      <c r="M340" s="34"/>
      <c r="N340" s="34"/>
    </row>
    <row r="341" spans="1:14" ht="15">
      <c r="A341" s="37">
        <v>315</v>
      </c>
      <c r="B341" s="22" t="s">
        <v>370</v>
      </c>
      <c r="C341" s="37"/>
      <c r="D341" s="37"/>
      <c r="E341" s="37">
        <v>3</v>
      </c>
      <c r="F341" s="37"/>
      <c r="G341" s="34"/>
      <c r="H341" s="34"/>
      <c r="I341" s="34"/>
      <c r="J341" s="34"/>
      <c r="K341" s="34"/>
      <c r="L341" s="34"/>
      <c r="M341" s="34"/>
      <c r="N341" s="34"/>
    </row>
    <row r="342" spans="1:14" ht="25.5">
      <c r="A342" s="37">
        <v>316</v>
      </c>
      <c r="B342" s="18" t="s">
        <v>371</v>
      </c>
      <c r="C342" s="37"/>
      <c r="D342" s="37"/>
      <c r="E342" s="37">
        <v>3</v>
      </c>
      <c r="F342" s="37"/>
      <c r="G342" s="34"/>
      <c r="H342" s="34"/>
      <c r="I342" s="34"/>
      <c r="J342" s="34"/>
      <c r="K342" s="34"/>
      <c r="L342" s="34"/>
      <c r="M342" s="34"/>
      <c r="N342" s="34"/>
    </row>
    <row r="343" spans="1:14" ht="25.5">
      <c r="A343" s="37">
        <v>317</v>
      </c>
      <c r="B343" s="18" t="s">
        <v>372</v>
      </c>
      <c r="C343" s="37"/>
      <c r="D343" s="37"/>
      <c r="E343" s="37">
        <v>3</v>
      </c>
      <c r="F343" s="37"/>
      <c r="G343" s="34"/>
      <c r="H343" s="34"/>
      <c r="I343" s="34"/>
      <c r="J343" s="34"/>
      <c r="K343" s="34"/>
      <c r="L343" s="34"/>
      <c r="M343" s="34"/>
      <c r="N343" s="34"/>
    </row>
    <row r="344" spans="1:14" ht="15">
      <c r="A344" s="142" t="s">
        <v>373</v>
      </c>
      <c r="B344" s="142"/>
      <c r="C344" s="142"/>
      <c r="D344" s="142"/>
      <c r="E344" s="142"/>
      <c r="F344" s="142"/>
      <c r="G344" s="34"/>
      <c r="H344" s="34"/>
      <c r="I344" s="34"/>
      <c r="J344" s="34"/>
      <c r="K344" s="34"/>
      <c r="L344" s="34"/>
      <c r="M344" s="34"/>
      <c r="N344" s="34"/>
    </row>
    <row r="345" spans="1:14" ht="25.5">
      <c r="A345" s="37">
        <v>318</v>
      </c>
      <c r="B345" s="20" t="s">
        <v>374</v>
      </c>
      <c r="C345" s="55"/>
      <c r="D345" s="38">
        <v>2</v>
      </c>
      <c r="E345" s="38"/>
      <c r="F345" s="38"/>
      <c r="G345" s="34"/>
      <c r="H345" s="34"/>
      <c r="I345" s="34"/>
      <c r="J345" s="34"/>
      <c r="K345" s="34"/>
      <c r="L345" s="34"/>
      <c r="M345" s="34"/>
      <c r="N345" s="34"/>
    </row>
    <row r="346" spans="1:14" ht="25.5">
      <c r="A346" s="37">
        <v>319</v>
      </c>
      <c r="B346" s="20" t="s">
        <v>374</v>
      </c>
      <c r="C346" s="55"/>
      <c r="D346" s="38"/>
      <c r="E346" s="38">
        <v>3</v>
      </c>
      <c r="F346" s="38"/>
      <c r="G346" s="34"/>
      <c r="H346" s="34"/>
      <c r="I346" s="34"/>
      <c r="J346" s="34"/>
      <c r="K346" s="34"/>
      <c r="L346" s="34"/>
      <c r="M346" s="34"/>
      <c r="N346" s="34"/>
    </row>
    <row r="347" spans="1:14" ht="25.5">
      <c r="A347" s="37">
        <v>320</v>
      </c>
      <c r="B347" s="24" t="s">
        <v>375</v>
      </c>
      <c r="C347" s="51"/>
      <c r="D347" s="41"/>
      <c r="E347" s="41"/>
      <c r="F347" s="41">
        <v>4</v>
      </c>
      <c r="G347" s="34"/>
      <c r="H347" s="34"/>
      <c r="I347" s="34"/>
      <c r="J347" s="34"/>
      <c r="K347" s="34"/>
      <c r="L347" s="34"/>
      <c r="M347" s="34"/>
      <c r="N347" s="34"/>
    </row>
    <row r="348" spans="1:14" ht="25.5">
      <c r="A348" s="37">
        <v>321</v>
      </c>
      <c r="B348" s="18" t="s">
        <v>376</v>
      </c>
      <c r="C348" s="53"/>
      <c r="D348" s="37">
        <v>2</v>
      </c>
      <c r="E348" s="37"/>
      <c r="F348" s="37"/>
      <c r="G348" s="34"/>
      <c r="H348" s="34"/>
      <c r="I348" s="34"/>
      <c r="J348" s="34"/>
      <c r="K348" s="34"/>
      <c r="L348" s="34"/>
      <c r="M348" s="34"/>
      <c r="N348" s="34"/>
    </row>
    <row r="349" spans="1:14" ht="25.5">
      <c r="A349" s="37">
        <v>322</v>
      </c>
      <c r="B349" s="18" t="s">
        <v>377</v>
      </c>
      <c r="C349" s="53">
        <v>1</v>
      </c>
      <c r="D349" s="37"/>
      <c r="E349" s="37"/>
      <c r="F349" s="37"/>
      <c r="G349" s="34"/>
      <c r="H349" s="34"/>
      <c r="I349" s="34"/>
      <c r="J349" s="34"/>
      <c r="K349" s="34"/>
      <c r="L349" s="34"/>
      <c r="M349" s="34"/>
      <c r="N349" s="34"/>
    </row>
    <row r="350" spans="1:14" ht="25.5">
      <c r="A350" s="37">
        <v>323</v>
      </c>
      <c r="B350" s="24" t="s">
        <v>374</v>
      </c>
      <c r="C350" s="51"/>
      <c r="D350" s="41"/>
      <c r="E350" s="41"/>
      <c r="F350" s="41">
        <v>4</v>
      </c>
      <c r="G350" s="34"/>
      <c r="H350" s="34"/>
      <c r="I350" s="34"/>
      <c r="J350" s="34"/>
      <c r="K350" s="34"/>
      <c r="L350" s="34"/>
      <c r="M350" s="34"/>
      <c r="N350" s="34"/>
    </row>
    <row r="351" spans="1:14" ht="25.5">
      <c r="A351" s="37">
        <v>324</v>
      </c>
      <c r="B351" s="18" t="s">
        <v>378</v>
      </c>
      <c r="C351" s="53"/>
      <c r="D351" s="37">
        <v>2</v>
      </c>
      <c r="E351" s="37"/>
      <c r="F351" s="37"/>
      <c r="G351" s="34"/>
      <c r="H351" s="34"/>
      <c r="I351" s="34"/>
      <c r="J351" s="34"/>
      <c r="K351" s="34"/>
      <c r="L351" s="34"/>
      <c r="M351" s="34"/>
      <c r="N351" s="34"/>
    </row>
    <row r="352" spans="1:14" ht="15">
      <c r="A352" s="37">
        <v>325</v>
      </c>
      <c r="B352" s="23" t="s">
        <v>379</v>
      </c>
      <c r="C352" s="40">
        <v>1</v>
      </c>
      <c r="D352" s="40"/>
      <c r="E352" s="40"/>
      <c r="F352" s="40"/>
      <c r="G352" s="34"/>
      <c r="H352" s="34"/>
      <c r="I352" s="34"/>
      <c r="J352" s="34"/>
      <c r="K352" s="34"/>
      <c r="L352" s="34"/>
      <c r="M352" s="34"/>
      <c r="N352" s="34"/>
    </row>
    <row r="353" spans="1:14" ht="15">
      <c r="A353" s="37">
        <v>326</v>
      </c>
      <c r="B353" s="20" t="s">
        <v>380</v>
      </c>
      <c r="C353" s="55"/>
      <c r="D353" s="38">
        <v>2</v>
      </c>
      <c r="E353" s="38"/>
      <c r="F353" s="38"/>
      <c r="G353" s="34"/>
      <c r="H353" s="34"/>
      <c r="I353" s="34"/>
      <c r="J353" s="34"/>
      <c r="K353" s="34"/>
      <c r="L353" s="34"/>
      <c r="M353" s="34"/>
      <c r="N353" s="34"/>
    </row>
    <row r="354" spans="1:14" ht="25.5">
      <c r="A354" s="37">
        <v>327</v>
      </c>
      <c r="B354" s="20" t="s">
        <v>374</v>
      </c>
      <c r="C354" s="55"/>
      <c r="D354" s="38"/>
      <c r="E354" s="38">
        <v>3</v>
      </c>
      <c r="F354" s="38"/>
      <c r="G354" s="34"/>
      <c r="H354" s="34"/>
      <c r="I354" s="34"/>
      <c r="J354" s="34"/>
      <c r="K354" s="34"/>
      <c r="L354" s="34"/>
      <c r="M354" s="34"/>
      <c r="N354" s="34"/>
    </row>
    <row r="355" spans="1:14" ht="25.5">
      <c r="A355" s="37">
        <v>328</v>
      </c>
      <c r="B355" s="24" t="s">
        <v>374</v>
      </c>
      <c r="C355" s="51"/>
      <c r="D355" s="41"/>
      <c r="E355" s="41"/>
      <c r="F355" s="41">
        <v>4</v>
      </c>
      <c r="G355" s="34"/>
      <c r="H355" s="34"/>
      <c r="I355" s="34"/>
      <c r="J355" s="34"/>
      <c r="K355" s="34"/>
      <c r="L355" s="34"/>
      <c r="M355" s="34"/>
      <c r="N355" s="34"/>
    </row>
    <row r="356" spans="1:14" ht="25.5">
      <c r="A356" s="37">
        <v>329</v>
      </c>
      <c r="B356" s="16" t="s">
        <v>381</v>
      </c>
      <c r="C356" s="42">
        <v>1</v>
      </c>
      <c r="D356" s="42"/>
      <c r="E356" s="42"/>
      <c r="F356" s="42"/>
      <c r="G356" s="34"/>
      <c r="H356" s="34"/>
      <c r="I356" s="34"/>
      <c r="J356" s="34"/>
      <c r="K356" s="34"/>
      <c r="L356" s="34"/>
      <c r="M356" s="34"/>
      <c r="N356" s="34"/>
    </row>
    <row r="357" spans="1:14" ht="15">
      <c r="A357" s="37">
        <v>330</v>
      </c>
      <c r="B357" s="22" t="s">
        <v>382</v>
      </c>
      <c r="C357" s="53"/>
      <c r="D357" s="37"/>
      <c r="E357" s="37">
        <v>3</v>
      </c>
      <c r="F357" s="37"/>
      <c r="G357" s="34"/>
      <c r="H357" s="34"/>
      <c r="I357" s="34"/>
      <c r="J357" s="34"/>
      <c r="K357" s="34"/>
      <c r="L357" s="34"/>
      <c r="M357" s="34"/>
      <c r="N357" s="34"/>
    </row>
    <row r="358" spans="1:14" ht="25.5">
      <c r="A358" s="37">
        <v>331</v>
      </c>
      <c r="B358" s="18" t="s">
        <v>383</v>
      </c>
      <c r="C358" s="53"/>
      <c r="D358" s="37">
        <v>2</v>
      </c>
      <c r="E358" s="37"/>
      <c r="F358" s="37"/>
      <c r="G358" s="34"/>
      <c r="H358" s="34"/>
      <c r="I358" s="34"/>
      <c r="J358" s="34"/>
      <c r="K358" s="34"/>
      <c r="L358" s="34"/>
      <c r="M358" s="34"/>
      <c r="N358" s="34"/>
    </row>
    <row r="359" spans="1:14" ht="15.75">
      <c r="A359" s="152" t="s">
        <v>384</v>
      </c>
      <c r="B359" s="152"/>
      <c r="C359" s="152"/>
      <c r="D359" s="152"/>
      <c r="E359" s="152"/>
      <c r="F359" s="152"/>
      <c r="G359" s="34"/>
      <c r="H359" s="34"/>
      <c r="I359" s="34"/>
      <c r="J359" s="34"/>
      <c r="K359" s="34"/>
      <c r="L359" s="34"/>
      <c r="M359" s="34"/>
      <c r="N359" s="34"/>
    </row>
    <row r="360" spans="1:14" ht="15">
      <c r="A360" s="37">
        <v>332</v>
      </c>
      <c r="B360" s="18" t="s">
        <v>385</v>
      </c>
      <c r="C360" s="53">
        <v>1</v>
      </c>
      <c r="D360" s="37"/>
      <c r="E360" s="37"/>
      <c r="F360" s="37"/>
      <c r="G360" s="34"/>
      <c r="H360" s="34"/>
      <c r="I360" s="34"/>
      <c r="J360" s="34"/>
      <c r="K360" s="34"/>
      <c r="L360" s="34"/>
      <c r="M360" s="34"/>
      <c r="N360" s="34"/>
    </row>
    <row r="361" spans="1:14" ht="15">
      <c r="A361" s="38">
        <v>333</v>
      </c>
      <c r="B361" s="23" t="s">
        <v>385</v>
      </c>
      <c r="C361" s="49">
        <v>1</v>
      </c>
      <c r="D361" s="40"/>
      <c r="E361" s="40"/>
      <c r="F361" s="40"/>
      <c r="G361" s="34"/>
      <c r="H361" s="34"/>
      <c r="I361" s="34"/>
      <c r="J361" s="34"/>
      <c r="K361" s="34"/>
      <c r="L361" s="34"/>
      <c r="M361" s="34"/>
      <c r="N361" s="34"/>
    </row>
    <row r="362" spans="1:14" ht="15">
      <c r="A362" s="37">
        <v>334</v>
      </c>
      <c r="B362" s="18" t="s">
        <v>386</v>
      </c>
      <c r="C362" s="53"/>
      <c r="D362" s="37"/>
      <c r="E362" s="37">
        <v>3</v>
      </c>
      <c r="F362" s="37"/>
      <c r="G362" s="34"/>
      <c r="H362" s="34"/>
      <c r="I362" s="34"/>
      <c r="J362" s="34"/>
      <c r="K362" s="34"/>
      <c r="L362" s="34"/>
      <c r="M362" s="34"/>
      <c r="N362" s="34"/>
    </row>
    <row r="363" spans="1:14" ht="15">
      <c r="A363" s="38">
        <v>335</v>
      </c>
      <c r="B363" s="18" t="s">
        <v>387</v>
      </c>
      <c r="C363" s="53"/>
      <c r="D363" s="37"/>
      <c r="E363" s="37">
        <v>3</v>
      </c>
      <c r="F363" s="37"/>
      <c r="G363" s="34"/>
      <c r="H363" s="34"/>
      <c r="I363" s="34"/>
      <c r="J363" s="34"/>
      <c r="K363" s="34"/>
      <c r="L363" s="34"/>
      <c r="M363" s="34"/>
      <c r="N363" s="34"/>
    </row>
    <row r="364" spans="1:14" ht="15">
      <c r="A364" s="37">
        <v>336</v>
      </c>
      <c r="B364" s="24" t="s">
        <v>388</v>
      </c>
      <c r="C364" s="51"/>
      <c r="D364" s="41"/>
      <c r="E364" s="41"/>
      <c r="F364" s="41">
        <v>4</v>
      </c>
      <c r="G364" s="34"/>
      <c r="H364" s="34"/>
      <c r="I364" s="34"/>
      <c r="J364" s="34"/>
      <c r="K364" s="34"/>
      <c r="L364" s="34"/>
      <c r="M364" s="34"/>
      <c r="N364" s="34"/>
    </row>
    <row r="365" spans="1:14" ht="15">
      <c r="A365" s="38">
        <v>337</v>
      </c>
      <c r="B365" s="24" t="s">
        <v>389</v>
      </c>
      <c r="C365" s="51"/>
      <c r="D365" s="41"/>
      <c r="E365" s="41"/>
      <c r="F365" s="41">
        <v>4</v>
      </c>
      <c r="G365" s="34"/>
      <c r="H365" s="34"/>
      <c r="I365" s="34"/>
      <c r="J365" s="34"/>
      <c r="K365" s="34"/>
      <c r="L365" s="34"/>
      <c r="M365" s="34"/>
      <c r="N365" s="34"/>
    </row>
    <row r="366" spans="1:14" ht="15">
      <c r="A366" s="37">
        <v>338</v>
      </c>
      <c r="B366" s="24" t="s">
        <v>390</v>
      </c>
      <c r="C366" s="51"/>
      <c r="D366" s="41"/>
      <c r="E366" s="41"/>
      <c r="F366" s="41">
        <v>4</v>
      </c>
      <c r="G366" s="34"/>
      <c r="H366" s="34"/>
      <c r="I366" s="34"/>
      <c r="J366" s="34"/>
      <c r="K366" s="34"/>
      <c r="L366" s="34"/>
      <c r="M366" s="34"/>
      <c r="N366" s="34"/>
    </row>
    <row r="367" spans="1:14" ht="15">
      <c r="A367" s="38">
        <v>339</v>
      </c>
      <c r="B367" s="18" t="s">
        <v>391</v>
      </c>
      <c r="C367" s="53"/>
      <c r="D367" s="37"/>
      <c r="E367" s="37">
        <v>3</v>
      </c>
      <c r="F367" s="37"/>
      <c r="G367" s="34"/>
      <c r="H367" s="34"/>
      <c r="I367" s="34"/>
      <c r="J367" s="34"/>
      <c r="K367" s="34"/>
      <c r="L367" s="34"/>
      <c r="M367" s="34"/>
      <c r="N367" s="34"/>
    </row>
    <row r="368" spans="1:14" ht="15">
      <c r="A368" s="37">
        <v>340</v>
      </c>
      <c r="B368" s="18" t="s">
        <v>392</v>
      </c>
      <c r="C368" s="53"/>
      <c r="D368" s="37"/>
      <c r="E368" s="37">
        <v>3</v>
      </c>
      <c r="F368" s="37"/>
      <c r="G368" s="34"/>
      <c r="H368" s="34"/>
      <c r="I368" s="34"/>
      <c r="J368" s="34"/>
      <c r="K368" s="34"/>
      <c r="L368" s="34"/>
      <c r="M368" s="34"/>
      <c r="N368" s="34"/>
    </row>
    <row r="369" spans="1:14" ht="15">
      <c r="A369" s="38">
        <v>341</v>
      </c>
      <c r="B369" s="33" t="s">
        <v>393</v>
      </c>
      <c r="C369" s="51"/>
      <c r="D369" s="41"/>
      <c r="E369" s="41"/>
      <c r="F369" s="41">
        <v>4</v>
      </c>
      <c r="G369" s="34"/>
      <c r="H369" s="34"/>
      <c r="I369" s="34"/>
      <c r="J369" s="34"/>
      <c r="K369" s="34"/>
      <c r="L369" s="34"/>
      <c r="M369" s="34"/>
      <c r="N369" s="34"/>
    </row>
    <row r="370" spans="1:14" ht="15">
      <c r="A370" s="37">
        <v>342</v>
      </c>
      <c r="B370" s="24" t="s">
        <v>394</v>
      </c>
      <c r="C370" s="51"/>
      <c r="D370" s="41"/>
      <c r="E370" s="41"/>
      <c r="F370" s="41">
        <v>4</v>
      </c>
      <c r="G370" s="34"/>
      <c r="H370" s="34"/>
      <c r="I370" s="34"/>
      <c r="J370" s="34"/>
      <c r="K370" s="34"/>
      <c r="L370" s="34"/>
      <c r="M370" s="34"/>
      <c r="N370" s="34"/>
    </row>
    <row r="371" spans="1:14" ht="15">
      <c r="A371" s="38">
        <v>343</v>
      </c>
      <c r="B371" s="24" t="s">
        <v>395</v>
      </c>
      <c r="C371" s="51"/>
      <c r="D371" s="41"/>
      <c r="E371" s="41"/>
      <c r="F371" s="41">
        <v>4</v>
      </c>
      <c r="G371" s="34"/>
      <c r="H371" s="34"/>
      <c r="I371" s="34"/>
      <c r="J371" s="34"/>
      <c r="K371" s="34"/>
      <c r="L371" s="34"/>
      <c r="M371" s="34"/>
      <c r="N371" s="34"/>
    </row>
    <row r="372" spans="1:14" ht="15">
      <c r="A372" s="142" t="s">
        <v>396</v>
      </c>
      <c r="B372" s="142"/>
      <c r="C372" s="142"/>
      <c r="D372" s="142"/>
      <c r="E372" s="142"/>
      <c r="F372" s="142"/>
      <c r="G372" s="34"/>
      <c r="H372" s="34"/>
      <c r="I372" s="34"/>
      <c r="J372" s="34"/>
      <c r="K372" s="34"/>
      <c r="L372" s="34"/>
      <c r="M372" s="34"/>
      <c r="N372" s="34"/>
    </row>
    <row r="373" spans="1:14" ht="25.5">
      <c r="A373" s="38">
        <v>344</v>
      </c>
      <c r="B373" s="23" t="s">
        <v>397</v>
      </c>
      <c r="C373" s="40">
        <v>1</v>
      </c>
      <c r="D373" s="40"/>
      <c r="E373" s="40"/>
      <c r="F373" s="40"/>
      <c r="G373" s="34"/>
      <c r="H373" s="34"/>
      <c r="I373" s="34"/>
      <c r="J373" s="34"/>
      <c r="K373" s="34"/>
      <c r="L373" s="34"/>
      <c r="M373" s="34"/>
      <c r="N373" s="34"/>
    </row>
    <row r="374" spans="1:14" ht="25.5">
      <c r="A374" s="38">
        <v>345</v>
      </c>
      <c r="B374" s="20" t="s">
        <v>397</v>
      </c>
      <c r="C374" s="38"/>
      <c r="D374" s="38">
        <v>2</v>
      </c>
      <c r="E374" s="38"/>
      <c r="F374" s="38"/>
      <c r="G374" s="34"/>
      <c r="H374" s="34"/>
      <c r="I374" s="34"/>
      <c r="J374" s="34"/>
      <c r="K374" s="34"/>
      <c r="L374" s="34"/>
      <c r="M374" s="34"/>
      <c r="N374" s="34"/>
    </row>
    <row r="375" spans="1:14" ht="25.5">
      <c r="A375" s="38">
        <v>346</v>
      </c>
      <c r="B375" s="20" t="s">
        <v>398</v>
      </c>
      <c r="C375" s="38"/>
      <c r="D375" s="38"/>
      <c r="E375" s="38">
        <v>3</v>
      </c>
      <c r="F375" s="38"/>
      <c r="G375" s="34"/>
      <c r="H375" s="34"/>
      <c r="I375" s="34"/>
      <c r="J375" s="34"/>
      <c r="K375" s="34"/>
      <c r="L375" s="34"/>
      <c r="M375" s="34"/>
      <c r="N375" s="34"/>
    </row>
    <row r="376" spans="1:14" ht="25.5">
      <c r="A376" s="38">
        <v>347</v>
      </c>
      <c r="B376" s="20" t="s">
        <v>399</v>
      </c>
      <c r="C376" s="38"/>
      <c r="D376" s="38"/>
      <c r="E376" s="38">
        <v>3</v>
      </c>
      <c r="F376" s="38"/>
      <c r="G376" s="34"/>
      <c r="H376" s="34"/>
      <c r="I376" s="34"/>
      <c r="J376" s="34"/>
      <c r="K376" s="34"/>
      <c r="L376" s="34"/>
      <c r="M376" s="34"/>
      <c r="N376" s="34"/>
    </row>
    <row r="377" spans="1:14" ht="25.5">
      <c r="A377" s="38">
        <v>348</v>
      </c>
      <c r="B377" s="20" t="s">
        <v>400</v>
      </c>
      <c r="C377" s="38"/>
      <c r="D377" s="38">
        <v>2</v>
      </c>
      <c r="E377" s="38"/>
      <c r="F377" s="38"/>
      <c r="G377" s="34"/>
      <c r="H377" s="34"/>
      <c r="I377" s="34"/>
      <c r="J377" s="34"/>
      <c r="K377" s="34"/>
      <c r="L377" s="34"/>
      <c r="M377" s="34"/>
      <c r="N377" s="34"/>
    </row>
    <row r="378" spans="1:14" ht="25.5">
      <c r="A378" s="38">
        <v>349</v>
      </c>
      <c r="B378" s="20" t="s">
        <v>401</v>
      </c>
      <c r="C378" s="38"/>
      <c r="D378" s="38"/>
      <c r="E378" s="38">
        <v>3</v>
      </c>
      <c r="F378" s="38"/>
      <c r="G378" s="34"/>
      <c r="H378" s="34"/>
      <c r="I378" s="34"/>
      <c r="J378" s="34"/>
      <c r="K378" s="34"/>
      <c r="L378" s="34"/>
      <c r="M378" s="34"/>
      <c r="N378" s="34"/>
    </row>
    <row r="379" spans="1:14" ht="25.5">
      <c r="A379" s="38">
        <v>350</v>
      </c>
      <c r="B379" s="20" t="s">
        <v>402</v>
      </c>
      <c r="C379" s="38"/>
      <c r="D379" s="38"/>
      <c r="E379" s="38">
        <v>3</v>
      </c>
      <c r="F379" s="38"/>
      <c r="G379" s="34"/>
      <c r="H379" s="34"/>
      <c r="I379" s="34"/>
      <c r="J379" s="34"/>
      <c r="K379" s="34"/>
      <c r="L379" s="34"/>
      <c r="M379" s="34"/>
      <c r="N379" s="34"/>
    </row>
    <row r="380" spans="1:14" ht="25.5">
      <c r="A380" s="38">
        <v>351</v>
      </c>
      <c r="B380" s="20" t="s">
        <v>403</v>
      </c>
      <c r="C380" s="38"/>
      <c r="D380" s="38"/>
      <c r="E380" s="38">
        <v>3</v>
      </c>
      <c r="F380" s="38"/>
      <c r="G380" s="34"/>
      <c r="H380" s="34"/>
      <c r="I380" s="34"/>
      <c r="J380" s="34"/>
      <c r="K380" s="34"/>
      <c r="L380" s="34"/>
      <c r="M380" s="34"/>
      <c r="N380" s="34"/>
    </row>
    <row r="381" spans="1:14" ht="25.5">
      <c r="A381" s="38">
        <v>352</v>
      </c>
      <c r="B381" s="23" t="s">
        <v>404</v>
      </c>
      <c r="C381" s="40">
        <v>1</v>
      </c>
      <c r="D381" s="40"/>
      <c r="E381" s="40"/>
      <c r="F381" s="40"/>
      <c r="G381" s="34"/>
      <c r="H381" s="34"/>
      <c r="I381" s="34"/>
      <c r="J381" s="34"/>
      <c r="K381" s="34"/>
      <c r="L381" s="34"/>
      <c r="M381" s="34"/>
      <c r="N381" s="34"/>
    </row>
    <row r="382" spans="1:14" ht="15">
      <c r="A382" s="38">
        <v>353</v>
      </c>
      <c r="B382" s="26" t="s">
        <v>405</v>
      </c>
      <c r="C382" s="38"/>
      <c r="D382" s="38"/>
      <c r="E382" s="38">
        <v>3</v>
      </c>
      <c r="F382" s="38"/>
      <c r="G382" s="34"/>
      <c r="H382" s="34"/>
      <c r="I382" s="34"/>
      <c r="J382" s="34"/>
      <c r="K382" s="34"/>
      <c r="L382" s="34"/>
      <c r="M382" s="34"/>
      <c r="N382" s="34"/>
    </row>
    <row r="383" spans="1:14" ht="15">
      <c r="A383" s="38">
        <v>354</v>
      </c>
      <c r="B383" s="20" t="s">
        <v>406</v>
      </c>
      <c r="C383" s="38"/>
      <c r="D383" s="38"/>
      <c r="E383" s="38">
        <v>3</v>
      </c>
      <c r="F383" s="38"/>
      <c r="G383" s="34"/>
      <c r="H383" s="34"/>
      <c r="I383" s="34"/>
      <c r="J383" s="34"/>
      <c r="K383" s="34"/>
      <c r="L383" s="34"/>
      <c r="M383" s="34"/>
      <c r="N383" s="34"/>
    </row>
    <row r="384" spans="1:14" ht="25.5">
      <c r="A384" s="38">
        <v>355</v>
      </c>
      <c r="B384" s="20" t="s">
        <v>407</v>
      </c>
      <c r="C384" s="38">
        <v>1</v>
      </c>
      <c r="D384" s="38"/>
      <c r="E384" s="38"/>
      <c r="F384" s="38"/>
      <c r="G384" s="34"/>
      <c r="H384" s="34"/>
      <c r="I384" s="34"/>
      <c r="J384" s="34"/>
      <c r="K384" s="34"/>
      <c r="L384" s="34"/>
      <c r="M384" s="34"/>
      <c r="N384" s="34"/>
    </row>
    <row r="385" spans="1:14" ht="15">
      <c r="A385" s="142" t="s">
        <v>408</v>
      </c>
      <c r="B385" s="142"/>
      <c r="C385" s="142"/>
      <c r="D385" s="142"/>
      <c r="E385" s="142"/>
      <c r="F385" s="142"/>
      <c r="G385" s="34"/>
      <c r="H385" s="34"/>
      <c r="I385" s="34"/>
      <c r="J385" s="34"/>
      <c r="K385" s="34"/>
      <c r="L385" s="34"/>
      <c r="M385" s="34"/>
      <c r="N385" s="34"/>
    </row>
    <row r="386" spans="1:14" ht="15">
      <c r="A386" s="38">
        <v>356</v>
      </c>
      <c r="B386" s="20" t="s">
        <v>409</v>
      </c>
      <c r="C386" s="38"/>
      <c r="D386" s="38"/>
      <c r="E386" s="38"/>
      <c r="F386" s="38"/>
      <c r="G386" s="34"/>
      <c r="H386" s="34"/>
      <c r="I386" s="34"/>
      <c r="J386" s="34"/>
      <c r="K386" s="34"/>
      <c r="L386" s="34"/>
      <c r="M386" s="34"/>
      <c r="N386" s="34"/>
    </row>
    <row r="387" spans="1:14" ht="15">
      <c r="A387" s="61"/>
      <c r="B387" s="34"/>
      <c r="C387" s="61"/>
      <c r="D387" s="61"/>
      <c r="E387" s="61"/>
      <c r="F387" s="61"/>
      <c r="G387" s="34"/>
      <c r="H387" s="34"/>
      <c r="I387" s="34"/>
      <c r="J387" s="34"/>
      <c r="K387" s="34"/>
      <c r="L387" s="34"/>
      <c r="M387" s="34"/>
      <c r="N387" s="34"/>
    </row>
  </sheetData>
  <sheetProtection/>
  <mergeCells count="33">
    <mergeCell ref="A154:F154"/>
    <mergeCell ref="A1:F2"/>
    <mergeCell ref="A3:F3"/>
    <mergeCell ref="A4:B5"/>
    <mergeCell ref="C4:D4"/>
    <mergeCell ref="E4:F4"/>
    <mergeCell ref="A6:F6"/>
    <mergeCell ref="A32:F32"/>
    <mergeCell ref="A52:F52"/>
    <mergeCell ref="A82:F82"/>
    <mergeCell ref="A105:F105"/>
    <mergeCell ref="A128:F128"/>
    <mergeCell ref="C155:D155"/>
    <mergeCell ref="E155:F155"/>
    <mergeCell ref="A157:F157"/>
    <mergeCell ref="A173:F173"/>
    <mergeCell ref="A206:F206"/>
    <mergeCell ref="A385:F385"/>
    <mergeCell ref="H2:P11"/>
    <mergeCell ref="A303:F303"/>
    <mergeCell ref="A318:F318"/>
    <mergeCell ref="A331:F331"/>
    <mergeCell ref="A344:F344"/>
    <mergeCell ref="A359:F359"/>
    <mergeCell ref="A372:F372"/>
    <mergeCell ref="A231:F231"/>
    <mergeCell ref="A254:F254"/>
    <mergeCell ref="A283:F283"/>
    <mergeCell ref="A300:F300"/>
    <mergeCell ref="A301:B302"/>
    <mergeCell ref="C301:D301"/>
    <mergeCell ref="E301:F301"/>
    <mergeCell ref="A155:B1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43"/>
  <sheetViews>
    <sheetView zoomScale="85" zoomScaleNormal="85" zoomScalePageLayoutView="0" workbookViewId="0" topLeftCell="A13">
      <selection activeCell="A41" sqref="A41:A43"/>
    </sheetView>
  </sheetViews>
  <sheetFormatPr defaultColWidth="11.421875" defaultRowHeight="15"/>
  <cols>
    <col min="1" max="1" width="5.7109375" style="0" customWidth="1"/>
    <col min="2" max="2" width="28.00390625" style="64" customWidth="1"/>
    <col min="3" max="3" width="54.421875" style="0" customWidth="1"/>
    <col min="4" max="4" width="15.00390625" style="0" customWidth="1"/>
    <col min="5" max="5" width="31.8515625" style="0" customWidth="1"/>
    <col min="6" max="6" width="16.7109375" style="0" customWidth="1"/>
    <col min="9" max="9" width="13.57421875" style="0" customWidth="1"/>
    <col min="11" max="11" width="47.8515625" style="0" customWidth="1"/>
    <col min="12" max="12" width="36.8515625" style="0" customWidth="1"/>
    <col min="13" max="13" width="23.7109375" style="0" customWidth="1"/>
    <col min="14" max="14" width="15.00390625" style="0" customWidth="1"/>
    <col min="16" max="16" width="19.28125" style="0" customWidth="1"/>
    <col min="255" max="255" width="5.7109375" style="0" customWidth="1"/>
    <col min="256" max="16384" width="54.421875" style="0" customWidth="1"/>
  </cols>
  <sheetData>
    <row r="1" spans="1:16" ht="36.75" customHeight="1">
      <c r="A1" s="170" t="s">
        <v>410</v>
      </c>
      <c r="B1" s="171"/>
      <c r="C1" s="171"/>
      <c r="D1" s="171"/>
      <c r="E1" s="171"/>
      <c r="F1" s="171"/>
      <c r="G1" s="171"/>
      <c r="H1" s="171"/>
      <c r="I1" s="171"/>
      <c r="J1" s="171"/>
      <c r="K1" s="171"/>
      <c r="L1" s="171"/>
      <c r="M1" s="171"/>
      <c r="N1" s="171"/>
      <c r="O1" s="171"/>
      <c r="P1" s="172"/>
    </row>
    <row r="2" spans="1:16" ht="9" customHeight="1">
      <c r="A2" s="173"/>
      <c r="B2" s="174"/>
      <c r="C2" s="174"/>
      <c r="D2" s="174"/>
      <c r="E2" s="174"/>
      <c r="F2" s="174"/>
      <c r="G2" s="174"/>
      <c r="H2" s="174"/>
      <c r="I2" s="174"/>
      <c r="J2" s="174"/>
      <c r="K2" s="174"/>
      <c r="L2" s="174"/>
      <c r="M2" s="174"/>
      <c r="N2" s="174"/>
      <c r="O2" s="174"/>
      <c r="P2" s="175"/>
    </row>
    <row r="3" spans="1:16" ht="15">
      <c r="A3" s="176" t="s">
        <v>411</v>
      </c>
      <c r="B3" s="176"/>
      <c r="C3" s="176"/>
      <c r="D3" s="176"/>
      <c r="E3" s="176"/>
      <c r="F3" s="176"/>
      <c r="G3" s="176"/>
      <c r="H3" s="176"/>
      <c r="I3" s="176"/>
      <c r="J3" s="176"/>
      <c r="K3" s="176"/>
      <c r="L3" s="176"/>
      <c r="M3" s="176"/>
      <c r="N3" s="176"/>
      <c r="O3" s="176"/>
      <c r="P3" s="177"/>
    </row>
    <row r="4" spans="1:16" s="63" customFormat="1" ht="49.5" customHeight="1">
      <c r="A4" s="62" t="s">
        <v>412</v>
      </c>
      <c r="B4" s="65" t="s">
        <v>614</v>
      </c>
      <c r="C4" s="62" t="s">
        <v>413</v>
      </c>
      <c r="D4" s="62" t="s">
        <v>414</v>
      </c>
      <c r="E4" s="62" t="s">
        <v>415</v>
      </c>
      <c r="F4" s="62" t="s">
        <v>416</v>
      </c>
      <c r="G4" s="62" t="s">
        <v>417</v>
      </c>
      <c r="H4" s="62" t="s">
        <v>418</v>
      </c>
      <c r="I4" s="62" t="s">
        <v>419</v>
      </c>
      <c r="J4" s="62" t="s">
        <v>420</v>
      </c>
      <c r="K4" s="62" t="s">
        <v>421</v>
      </c>
      <c r="L4" s="62" t="s">
        <v>422</v>
      </c>
      <c r="M4" s="62" t="s">
        <v>423</v>
      </c>
      <c r="N4" s="62" t="s">
        <v>424</v>
      </c>
      <c r="O4" s="62" t="s">
        <v>425</v>
      </c>
      <c r="P4" s="62" t="s">
        <v>426</v>
      </c>
    </row>
    <row r="5" spans="1:16" s="74" customFormat="1" ht="111" customHeight="1">
      <c r="A5" s="163">
        <v>1</v>
      </c>
      <c r="B5" s="159" t="s">
        <v>615</v>
      </c>
      <c r="C5" s="162" t="s">
        <v>445</v>
      </c>
      <c r="D5" s="162" t="s">
        <v>446</v>
      </c>
      <c r="E5" s="69" t="s">
        <v>296</v>
      </c>
      <c r="F5" s="164">
        <v>3</v>
      </c>
      <c r="G5" s="163">
        <v>4</v>
      </c>
      <c r="H5" s="163">
        <v>12</v>
      </c>
      <c r="I5" s="163" t="s">
        <v>427</v>
      </c>
      <c r="J5" s="69" t="s">
        <v>447</v>
      </c>
      <c r="K5" s="66" t="s">
        <v>448</v>
      </c>
      <c r="L5" s="157" t="s">
        <v>449</v>
      </c>
      <c r="M5" s="70" t="s">
        <v>428</v>
      </c>
      <c r="N5" s="70" t="s">
        <v>429</v>
      </c>
      <c r="O5" s="70" t="s">
        <v>430</v>
      </c>
      <c r="P5" s="69" t="s">
        <v>431</v>
      </c>
    </row>
    <row r="6" spans="1:16" s="74" customFormat="1" ht="82.5" customHeight="1">
      <c r="A6" s="163"/>
      <c r="B6" s="160"/>
      <c r="C6" s="167"/>
      <c r="D6" s="167"/>
      <c r="E6" s="69" t="s">
        <v>397</v>
      </c>
      <c r="F6" s="164"/>
      <c r="G6" s="163"/>
      <c r="H6" s="163"/>
      <c r="I6" s="163"/>
      <c r="J6" s="69" t="s">
        <v>447</v>
      </c>
      <c r="K6" s="75" t="s">
        <v>450</v>
      </c>
      <c r="L6" s="158"/>
      <c r="M6" s="69" t="s">
        <v>432</v>
      </c>
      <c r="N6" s="69" t="s">
        <v>433</v>
      </c>
      <c r="O6" s="70" t="s">
        <v>430</v>
      </c>
      <c r="P6" s="69" t="s">
        <v>434</v>
      </c>
    </row>
    <row r="7" spans="1:16" s="74" customFormat="1" ht="109.5" customHeight="1">
      <c r="A7" s="159"/>
      <c r="B7" s="161"/>
      <c r="C7" s="168"/>
      <c r="D7" s="168"/>
      <c r="E7" s="70" t="s">
        <v>167</v>
      </c>
      <c r="F7" s="165"/>
      <c r="G7" s="159"/>
      <c r="H7" s="159"/>
      <c r="I7" s="159"/>
      <c r="J7" s="68" t="s">
        <v>447</v>
      </c>
      <c r="K7" s="72" t="s">
        <v>451</v>
      </c>
      <c r="L7" s="158"/>
      <c r="M7" s="70" t="s">
        <v>435</v>
      </c>
      <c r="N7" s="70" t="s">
        <v>436</v>
      </c>
      <c r="O7" s="70" t="s">
        <v>430</v>
      </c>
      <c r="P7" s="70" t="s">
        <v>437</v>
      </c>
    </row>
    <row r="8" spans="1:16" s="74" customFormat="1" ht="85.5" customHeight="1">
      <c r="A8" s="163">
        <v>2</v>
      </c>
      <c r="B8" s="159" t="s">
        <v>616</v>
      </c>
      <c r="C8" s="162" t="s">
        <v>452</v>
      </c>
      <c r="D8" s="162" t="s">
        <v>453</v>
      </c>
      <c r="E8" s="69" t="s">
        <v>125</v>
      </c>
      <c r="F8" s="164">
        <v>4</v>
      </c>
      <c r="G8" s="163">
        <v>2</v>
      </c>
      <c r="H8" s="163">
        <v>8</v>
      </c>
      <c r="I8" s="163" t="s">
        <v>454</v>
      </c>
      <c r="J8" s="69" t="s">
        <v>455</v>
      </c>
      <c r="K8" s="73" t="s">
        <v>456</v>
      </c>
      <c r="L8" s="166" t="s">
        <v>457</v>
      </c>
      <c r="M8" s="70" t="s">
        <v>458</v>
      </c>
      <c r="N8" s="70" t="s">
        <v>459</v>
      </c>
      <c r="O8" s="70" t="s">
        <v>430</v>
      </c>
      <c r="P8" s="70" t="s">
        <v>460</v>
      </c>
    </row>
    <row r="9" spans="1:16" s="76" customFormat="1" ht="91.5" customHeight="1">
      <c r="A9" s="163"/>
      <c r="B9" s="160"/>
      <c r="C9" s="163"/>
      <c r="D9" s="163"/>
      <c r="E9" s="69" t="s">
        <v>274</v>
      </c>
      <c r="F9" s="164"/>
      <c r="G9" s="163"/>
      <c r="H9" s="163"/>
      <c r="I9" s="163"/>
      <c r="J9" s="69" t="s">
        <v>455</v>
      </c>
      <c r="K9" s="73" t="s">
        <v>461</v>
      </c>
      <c r="L9" s="166"/>
      <c r="M9" s="70" t="s">
        <v>462</v>
      </c>
      <c r="N9" s="70" t="s">
        <v>459</v>
      </c>
      <c r="O9" s="70" t="s">
        <v>463</v>
      </c>
      <c r="P9" s="70" t="s">
        <v>464</v>
      </c>
    </row>
    <row r="10" spans="1:16" s="76" customFormat="1" ht="85.5" customHeight="1">
      <c r="A10" s="159"/>
      <c r="B10" s="161"/>
      <c r="C10" s="159"/>
      <c r="D10" s="159"/>
      <c r="E10" s="70" t="s">
        <v>385</v>
      </c>
      <c r="F10" s="165"/>
      <c r="G10" s="159"/>
      <c r="H10" s="159"/>
      <c r="I10" s="159"/>
      <c r="J10" s="68" t="s">
        <v>455</v>
      </c>
      <c r="K10" s="73" t="s">
        <v>465</v>
      </c>
      <c r="L10" s="166"/>
      <c r="M10" s="70" t="s">
        <v>466</v>
      </c>
      <c r="N10" s="70" t="s">
        <v>459</v>
      </c>
      <c r="O10" s="70" t="s">
        <v>467</v>
      </c>
      <c r="P10" s="70" t="s">
        <v>468</v>
      </c>
    </row>
    <row r="11" spans="1:16" s="76" customFormat="1" ht="122.25" customHeight="1">
      <c r="A11" s="163">
        <v>3</v>
      </c>
      <c r="B11" s="159" t="s">
        <v>617</v>
      </c>
      <c r="C11" s="162" t="s">
        <v>481</v>
      </c>
      <c r="D11" s="162" t="s">
        <v>482</v>
      </c>
      <c r="E11" s="69" t="s">
        <v>221</v>
      </c>
      <c r="F11" s="164">
        <v>3</v>
      </c>
      <c r="G11" s="163">
        <v>3</v>
      </c>
      <c r="H11" s="163">
        <v>9</v>
      </c>
      <c r="I11" s="163" t="s">
        <v>427</v>
      </c>
      <c r="J11" s="69" t="s">
        <v>447</v>
      </c>
      <c r="K11" s="66" t="s">
        <v>483</v>
      </c>
      <c r="L11" s="157" t="s">
        <v>469</v>
      </c>
      <c r="M11" s="69" t="s">
        <v>470</v>
      </c>
      <c r="N11" s="69" t="s">
        <v>471</v>
      </c>
      <c r="O11" s="69" t="s">
        <v>472</v>
      </c>
      <c r="P11" s="69" t="s">
        <v>473</v>
      </c>
    </row>
    <row r="12" spans="1:16" s="76" customFormat="1" ht="78" customHeight="1">
      <c r="A12" s="163"/>
      <c r="B12" s="160"/>
      <c r="C12" s="163"/>
      <c r="D12" s="163"/>
      <c r="E12" s="69" t="s">
        <v>350</v>
      </c>
      <c r="F12" s="164"/>
      <c r="G12" s="163"/>
      <c r="H12" s="163"/>
      <c r="I12" s="163"/>
      <c r="J12" s="69" t="s">
        <v>447</v>
      </c>
      <c r="K12" s="66" t="s">
        <v>484</v>
      </c>
      <c r="L12" s="158"/>
      <c r="M12" s="69" t="s">
        <v>474</v>
      </c>
      <c r="N12" s="69" t="s">
        <v>475</v>
      </c>
      <c r="O12" s="69" t="s">
        <v>476</v>
      </c>
      <c r="P12" s="69" t="s">
        <v>477</v>
      </c>
    </row>
    <row r="13" spans="1:16" s="76" customFormat="1" ht="73.5">
      <c r="A13" s="159"/>
      <c r="B13" s="161"/>
      <c r="C13" s="159"/>
      <c r="D13" s="159"/>
      <c r="E13" s="70" t="s">
        <v>104</v>
      </c>
      <c r="F13" s="165"/>
      <c r="G13" s="159"/>
      <c r="H13" s="159"/>
      <c r="I13" s="159"/>
      <c r="J13" s="68" t="s">
        <v>447</v>
      </c>
      <c r="K13" s="72" t="s">
        <v>485</v>
      </c>
      <c r="L13" s="158"/>
      <c r="M13" s="68" t="s">
        <v>478</v>
      </c>
      <c r="N13" s="68" t="s">
        <v>471</v>
      </c>
      <c r="O13" s="68" t="s">
        <v>479</v>
      </c>
      <c r="P13" s="68" t="s">
        <v>480</v>
      </c>
    </row>
    <row r="14" spans="1:16" s="76" customFormat="1" ht="84">
      <c r="A14" s="163">
        <v>4</v>
      </c>
      <c r="B14" s="159" t="s">
        <v>618</v>
      </c>
      <c r="C14" s="162" t="s">
        <v>497</v>
      </c>
      <c r="D14" s="162" t="s">
        <v>482</v>
      </c>
      <c r="E14" s="69" t="s">
        <v>302</v>
      </c>
      <c r="F14" s="164">
        <v>2</v>
      </c>
      <c r="G14" s="163">
        <v>3</v>
      </c>
      <c r="H14" s="163">
        <v>6</v>
      </c>
      <c r="I14" s="163" t="s">
        <v>427</v>
      </c>
      <c r="J14" s="69" t="s">
        <v>447</v>
      </c>
      <c r="K14" s="66" t="s">
        <v>498</v>
      </c>
      <c r="L14" s="157" t="s">
        <v>499</v>
      </c>
      <c r="M14" s="69" t="s">
        <v>486</v>
      </c>
      <c r="N14" s="69" t="s">
        <v>487</v>
      </c>
      <c r="O14" s="69" t="s">
        <v>488</v>
      </c>
      <c r="P14" s="69" t="s">
        <v>489</v>
      </c>
    </row>
    <row r="15" spans="1:16" s="76" customFormat="1" ht="115.5">
      <c r="A15" s="163"/>
      <c r="B15" s="160"/>
      <c r="C15" s="163"/>
      <c r="D15" s="163"/>
      <c r="E15" s="69" t="s">
        <v>84</v>
      </c>
      <c r="F15" s="164"/>
      <c r="G15" s="163"/>
      <c r="H15" s="163"/>
      <c r="I15" s="163"/>
      <c r="J15" s="69" t="s">
        <v>447</v>
      </c>
      <c r="K15" s="66" t="s">
        <v>500</v>
      </c>
      <c r="L15" s="158"/>
      <c r="M15" s="69" t="s">
        <v>490</v>
      </c>
      <c r="N15" s="69" t="s">
        <v>491</v>
      </c>
      <c r="O15" s="69" t="s">
        <v>488</v>
      </c>
      <c r="P15" s="69" t="s">
        <v>492</v>
      </c>
    </row>
    <row r="16" spans="1:16" s="76" customFormat="1" ht="94.5">
      <c r="A16" s="159"/>
      <c r="B16" s="161"/>
      <c r="C16" s="159"/>
      <c r="D16" s="159"/>
      <c r="E16" s="68" t="s">
        <v>351</v>
      </c>
      <c r="F16" s="165"/>
      <c r="G16" s="159"/>
      <c r="H16" s="159"/>
      <c r="I16" s="159"/>
      <c r="J16" s="68" t="s">
        <v>447</v>
      </c>
      <c r="K16" s="72" t="s">
        <v>501</v>
      </c>
      <c r="L16" s="158"/>
      <c r="M16" s="68" t="s">
        <v>493</v>
      </c>
      <c r="N16" s="68" t="s">
        <v>494</v>
      </c>
      <c r="O16" s="68" t="s">
        <v>495</v>
      </c>
      <c r="P16" s="68" t="s">
        <v>496</v>
      </c>
    </row>
    <row r="17" spans="1:16" s="76" customFormat="1" ht="78" customHeight="1">
      <c r="A17" s="163">
        <v>5</v>
      </c>
      <c r="B17" s="159" t="s">
        <v>625</v>
      </c>
      <c r="C17" s="162" t="s">
        <v>504</v>
      </c>
      <c r="D17" s="162" t="s">
        <v>453</v>
      </c>
      <c r="E17" s="69" t="s">
        <v>152</v>
      </c>
      <c r="F17" s="164">
        <v>2</v>
      </c>
      <c r="G17" s="163">
        <v>2</v>
      </c>
      <c r="H17" s="163">
        <v>4</v>
      </c>
      <c r="I17" s="163" t="s">
        <v>444</v>
      </c>
      <c r="J17" s="69" t="s">
        <v>505</v>
      </c>
      <c r="K17" s="66" t="s">
        <v>506</v>
      </c>
      <c r="L17" s="166" t="s">
        <v>507</v>
      </c>
      <c r="M17" s="67" t="s">
        <v>502</v>
      </c>
      <c r="N17" s="67" t="s">
        <v>503</v>
      </c>
      <c r="O17" s="68" t="s">
        <v>430</v>
      </c>
      <c r="P17" s="67" t="s">
        <v>628</v>
      </c>
    </row>
    <row r="18" spans="1:16" s="76" customFormat="1" ht="74.25" customHeight="1">
      <c r="A18" s="163"/>
      <c r="B18" s="160"/>
      <c r="C18" s="163"/>
      <c r="D18" s="163"/>
      <c r="E18" s="69" t="s">
        <v>203</v>
      </c>
      <c r="F18" s="164"/>
      <c r="G18" s="163"/>
      <c r="H18" s="163"/>
      <c r="I18" s="163"/>
      <c r="J18" s="69" t="s">
        <v>505</v>
      </c>
      <c r="K18" s="66" t="s">
        <v>508</v>
      </c>
      <c r="L18" s="166"/>
      <c r="M18" s="70" t="s">
        <v>629</v>
      </c>
      <c r="N18" s="70" t="s">
        <v>503</v>
      </c>
      <c r="O18" s="70" t="s">
        <v>463</v>
      </c>
      <c r="P18" s="70" t="s">
        <v>630</v>
      </c>
    </row>
    <row r="19" spans="1:16" s="76" customFormat="1" ht="87" customHeight="1">
      <c r="A19" s="159"/>
      <c r="B19" s="160"/>
      <c r="C19" s="159"/>
      <c r="D19" s="159"/>
      <c r="E19" s="68" t="s">
        <v>341</v>
      </c>
      <c r="F19" s="165"/>
      <c r="G19" s="159"/>
      <c r="H19" s="159"/>
      <c r="I19" s="159"/>
      <c r="J19" s="67" t="s">
        <v>505</v>
      </c>
      <c r="K19" s="71" t="s">
        <v>637</v>
      </c>
      <c r="L19" s="157"/>
      <c r="M19" s="67" t="s">
        <v>631</v>
      </c>
      <c r="N19" s="67" t="s">
        <v>503</v>
      </c>
      <c r="O19" s="67" t="s">
        <v>467</v>
      </c>
      <c r="P19" s="70" t="s">
        <v>632</v>
      </c>
    </row>
    <row r="20" spans="1:16" s="76" customFormat="1" ht="63">
      <c r="A20" s="163">
        <v>6</v>
      </c>
      <c r="B20" s="160"/>
      <c r="C20" s="162" t="s">
        <v>509</v>
      </c>
      <c r="D20" s="162" t="s">
        <v>453</v>
      </c>
      <c r="E20" s="70" t="s">
        <v>341</v>
      </c>
      <c r="F20" s="164">
        <v>3</v>
      </c>
      <c r="G20" s="163">
        <v>3</v>
      </c>
      <c r="H20" s="163">
        <v>9</v>
      </c>
      <c r="I20" s="163" t="s">
        <v>427</v>
      </c>
      <c r="J20" s="70" t="s">
        <v>447</v>
      </c>
      <c r="K20" s="73" t="s">
        <v>510</v>
      </c>
      <c r="L20" s="166" t="s">
        <v>511</v>
      </c>
      <c r="M20" s="70" t="s">
        <v>502</v>
      </c>
      <c r="N20" s="70" t="s">
        <v>503</v>
      </c>
      <c r="O20" s="70" t="s">
        <v>430</v>
      </c>
      <c r="P20" s="67" t="s">
        <v>628</v>
      </c>
    </row>
    <row r="21" spans="1:16" s="76" customFormat="1" ht="115.5">
      <c r="A21" s="163"/>
      <c r="B21" s="160"/>
      <c r="C21" s="163"/>
      <c r="D21" s="163"/>
      <c r="E21" s="70" t="s">
        <v>228</v>
      </c>
      <c r="F21" s="164"/>
      <c r="G21" s="163"/>
      <c r="H21" s="163"/>
      <c r="I21" s="163"/>
      <c r="J21" s="70" t="s">
        <v>447</v>
      </c>
      <c r="K21" s="73" t="s">
        <v>512</v>
      </c>
      <c r="L21" s="166"/>
      <c r="M21" s="70" t="s">
        <v>633</v>
      </c>
      <c r="N21" s="70" t="s">
        <v>503</v>
      </c>
      <c r="O21" s="70" t="s">
        <v>463</v>
      </c>
      <c r="P21" s="70" t="s">
        <v>634</v>
      </c>
    </row>
    <row r="22" spans="1:16" s="76" customFormat="1" ht="42">
      <c r="A22" s="159"/>
      <c r="B22" s="161"/>
      <c r="C22" s="159"/>
      <c r="D22" s="159"/>
      <c r="E22" s="70" t="s">
        <v>108</v>
      </c>
      <c r="F22" s="164"/>
      <c r="G22" s="163"/>
      <c r="H22" s="163"/>
      <c r="I22" s="163"/>
      <c r="J22" s="70" t="s">
        <v>447</v>
      </c>
      <c r="K22" s="73" t="s">
        <v>638</v>
      </c>
      <c r="L22" s="166"/>
      <c r="M22" s="70" t="s">
        <v>635</v>
      </c>
      <c r="N22" s="70" t="s">
        <v>503</v>
      </c>
      <c r="O22" s="70" t="s">
        <v>467</v>
      </c>
      <c r="P22" s="70" t="s">
        <v>636</v>
      </c>
    </row>
    <row r="23" spans="1:16" s="76" customFormat="1" ht="84.75" customHeight="1">
      <c r="A23" s="163">
        <v>7</v>
      </c>
      <c r="B23" s="159" t="s">
        <v>619</v>
      </c>
      <c r="C23" s="162" t="s">
        <v>514</v>
      </c>
      <c r="D23" s="162" t="s">
        <v>515</v>
      </c>
      <c r="E23" s="69" t="s">
        <v>111</v>
      </c>
      <c r="F23" s="164">
        <v>3</v>
      </c>
      <c r="G23" s="163">
        <v>2</v>
      </c>
      <c r="H23" s="163">
        <v>6</v>
      </c>
      <c r="I23" s="163" t="s">
        <v>454</v>
      </c>
      <c r="J23" s="69" t="s">
        <v>455</v>
      </c>
      <c r="K23" s="66" t="s">
        <v>516</v>
      </c>
      <c r="L23" s="157" t="s">
        <v>517</v>
      </c>
      <c r="M23" s="70" t="s">
        <v>518</v>
      </c>
      <c r="N23" s="70" t="s">
        <v>519</v>
      </c>
      <c r="O23" s="70" t="s">
        <v>430</v>
      </c>
      <c r="P23" s="70" t="s">
        <v>520</v>
      </c>
    </row>
    <row r="24" spans="1:16" s="76" customFormat="1" ht="72.75" customHeight="1">
      <c r="A24" s="163"/>
      <c r="B24" s="160"/>
      <c r="C24" s="167"/>
      <c r="D24" s="167"/>
      <c r="E24" s="69" t="s">
        <v>230</v>
      </c>
      <c r="F24" s="164"/>
      <c r="G24" s="163"/>
      <c r="H24" s="163"/>
      <c r="I24" s="163"/>
      <c r="J24" s="69" t="s">
        <v>455</v>
      </c>
      <c r="K24" s="75" t="s">
        <v>521</v>
      </c>
      <c r="L24" s="158"/>
      <c r="M24" s="70" t="s">
        <v>522</v>
      </c>
      <c r="N24" s="70" t="s">
        <v>523</v>
      </c>
      <c r="O24" s="70" t="s">
        <v>524</v>
      </c>
      <c r="P24" s="70" t="s">
        <v>525</v>
      </c>
    </row>
    <row r="25" spans="1:16" s="76" customFormat="1" ht="71.25" customHeight="1">
      <c r="A25" s="159"/>
      <c r="B25" s="161"/>
      <c r="C25" s="168"/>
      <c r="D25" s="168"/>
      <c r="E25" s="68" t="s">
        <v>379</v>
      </c>
      <c r="F25" s="165"/>
      <c r="G25" s="159"/>
      <c r="H25" s="159"/>
      <c r="I25" s="159"/>
      <c r="J25" s="68" t="s">
        <v>455</v>
      </c>
      <c r="K25" s="72" t="s">
        <v>526</v>
      </c>
      <c r="L25" s="158"/>
      <c r="M25" s="70" t="s">
        <v>527</v>
      </c>
      <c r="N25" s="70" t="s">
        <v>528</v>
      </c>
      <c r="O25" s="70" t="s">
        <v>472</v>
      </c>
      <c r="P25" s="70" t="s">
        <v>529</v>
      </c>
    </row>
    <row r="26" spans="1:16" s="76" customFormat="1" ht="88.5" customHeight="1">
      <c r="A26" s="163">
        <v>8</v>
      </c>
      <c r="B26" s="159" t="s">
        <v>620</v>
      </c>
      <c r="C26" s="162" t="s">
        <v>538</v>
      </c>
      <c r="D26" s="162" t="s">
        <v>539</v>
      </c>
      <c r="E26" s="69" t="s">
        <v>245</v>
      </c>
      <c r="F26" s="164">
        <v>3</v>
      </c>
      <c r="G26" s="163">
        <v>2</v>
      </c>
      <c r="H26" s="163">
        <v>6</v>
      </c>
      <c r="I26" s="163" t="s">
        <v>454</v>
      </c>
      <c r="J26" s="69" t="s">
        <v>455</v>
      </c>
      <c r="K26" s="66" t="s">
        <v>540</v>
      </c>
      <c r="L26" s="166" t="s">
        <v>541</v>
      </c>
      <c r="M26" s="70" t="s">
        <v>530</v>
      </c>
      <c r="N26" s="70" t="s">
        <v>531</v>
      </c>
      <c r="O26" s="70" t="s">
        <v>532</v>
      </c>
      <c r="P26" s="70" t="s">
        <v>533</v>
      </c>
    </row>
    <row r="27" spans="1:16" s="76" customFormat="1" ht="81" customHeight="1">
      <c r="A27" s="163"/>
      <c r="B27" s="160"/>
      <c r="C27" s="163"/>
      <c r="D27" s="163"/>
      <c r="E27" s="69" t="s">
        <v>78</v>
      </c>
      <c r="F27" s="164"/>
      <c r="G27" s="163"/>
      <c r="H27" s="163"/>
      <c r="I27" s="163"/>
      <c r="J27" s="69" t="s">
        <v>455</v>
      </c>
      <c r="K27" s="66" t="s">
        <v>542</v>
      </c>
      <c r="L27" s="166"/>
      <c r="M27" s="70" t="s">
        <v>534</v>
      </c>
      <c r="N27" s="70" t="s">
        <v>531</v>
      </c>
      <c r="O27" s="70" t="s">
        <v>532</v>
      </c>
      <c r="P27" s="70" t="s">
        <v>535</v>
      </c>
    </row>
    <row r="28" spans="1:16" s="76" customFormat="1" ht="52.5">
      <c r="A28" s="159"/>
      <c r="B28" s="161"/>
      <c r="C28" s="159"/>
      <c r="D28" s="159"/>
      <c r="E28" s="68" t="s">
        <v>359</v>
      </c>
      <c r="F28" s="165"/>
      <c r="G28" s="159"/>
      <c r="H28" s="159"/>
      <c r="I28" s="159"/>
      <c r="J28" s="68" t="s">
        <v>455</v>
      </c>
      <c r="K28" s="73" t="s">
        <v>543</v>
      </c>
      <c r="L28" s="166"/>
      <c r="M28" s="70" t="s">
        <v>536</v>
      </c>
      <c r="N28" s="70" t="s">
        <v>531</v>
      </c>
      <c r="O28" s="70" t="s">
        <v>532</v>
      </c>
      <c r="P28" s="70" t="s">
        <v>537</v>
      </c>
    </row>
    <row r="29" spans="1:16" s="76" customFormat="1" ht="84">
      <c r="A29" s="163">
        <v>9</v>
      </c>
      <c r="B29" s="159" t="s">
        <v>621</v>
      </c>
      <c r="C29" s="162" t="s">
        <v>551</v>
      </c>
      <c r="D29" s="162" t="s">
        <v>552</v>
      </c>
      <c r="E29" s="69" t="s">
        <v>90</v>
      </c>
      <c r="F29" s="164">
        <v>3</v>
      </c>
      <c r="G29" s="163">
        <v>4</v>
      </c>
      <c r="H29" s="163">
        <v>12</v>
      </c>
      <c r="I29" s="163" t="s">
        <v>427</v>
      </c>
      <c r="J29" s="69" t="s">
        <v>447</v>
      </c>
      <c r="K29" s="66" t="s">
        <v>553</v>
      </c>
      <c r="L29" s="157" t="s">
        <v>554</v>
      </c>
      <c r="M29" s="69" t="s">
        <v>544</v>
      </c>
      <c r="N29" s="70" t="s">
        <v>545</v>
      </c>
      <c r="O29" s="69" t="s">
        <v>467</v>
      </c>
      <c r="P29" s="69" t="s">
        <v>546</v>
      </c>
    </row>
    <row r="30" spans="1:16" s="76" customFormat="1" ht="94.5">
      <c r="A30" s="163"/>
      <c r="B30" s="160"/>
      <c r="C30" s="163"/>
      <c r="D30" s="163"/>
      <c r="E30" s="69" t="s">
        <v>286</v>
      </c>
      <c r="F30" s="164"/>
      <c r="G30" s="163"/>
      <c r="H30" s="163"/>
      <c r="I30" s="163"/>
      <c r="J30" s="69" t="s">
        <v>447</v>
      </c>
      <c r="K30" s="66" t="s">
        <v>555</v>
      </c>
      <c r="L30" s="158"/>
      <c r="M30" s="68" t="s">
        <v>547</v>
      </c>
      <c r="N30" s="70" t="s">
        <v>545</v>
      </c>
      <c r="O30" s="69" t="s">
        <v>463</v>
      </c>
      <c r="P30" s="68" t="s">
        <v>548</v>
      </c>
    </row>
    <row r="31" spans="1:16" s="76" customFormat="1" ht="84">
      <c r="A31" s="159"/>
      <c r="B31" s="161"/>
      <c r="C31" s="159"/>
      <c r="D31" s="159"/>
      <c r="E31" s="68" t="s">
        <v>343</v>
      </c>
      <c r="F31" s="165"/>
      <c r="G31" s="159"/>
      <c r="H31" s="159"/>
      <c r="I31" s="159"/>
      <c r="J31" s="68" t="s">
        <v>447</v>
      </c>
      <c r="K31" s="72" t="s">
        <v>556</v>
      </c>
      <c r="L31" s="158"/>
      <c r="M31" s="70" t="s">
        <v>549</v>
      </c>
      <c r="N31" s="70" t="s">
        <v>545</v>
      </c>
      <c r="O31" s="70" t="s">
        <v>430</v>
      </c>
      <c r="P31" s="70" t="s">
        <v>550</v>
      </c>
    </row>
    <row r="32" spans="1:16" s="76" customFormat="1" ht="73.5">
      <c r="A32" s="163">
        <v>10</v>
      </c>
      <c r="B32" s="159" t="s">
        <v>622</v>
      </c>
      <c r="C32" s="162" t="s">
        <v>567</v>
      </c>
      <c r="D32" s="162" t="s">
        <v>453</v>
      </c>
      <c r="E32" s="69" t="s">
        <v>92</v>
      </c>
      <c r="F32" s="164">
        <v>2</v>
      </c>
      <c r="G32" s="163">
        <v>2</v>
      </c>
      <c r="H32" s="163">
        <v>4</v>
      </c>
      <c r="I32" s="163" t="s">
        <v>444</v>
      </c>
      <c r="J32" s="69" t="s">
        <v>505</v>
      </c>
      <c r="K32" s="66" t="s">
        <v>568</v>
      </c>
      <c r="L32" s="166" t="s">
        <v>569</v>
      </c>
      <c r="M32" s="70" t="s">
        <v>557</v>
      </c>
      <c r="N32" s="70" t="s">
        <v>558</v>
      </c>
      <c r="O32" s="70" t="s">
        <v>559</v>
      </c>
      <c r="P32" s="70" t="s">
        <v>560</v>
      </c>
    </row>
    <row r="33" spans="1:16" s="76" customFormat="1" ht="105">
      <c r="A33" s="163"/>
      <c r="B33" s="160"/>
      <c r="C33" s="163"/>
      <c r="D33" s="163"/>
      <c r="E33" s="69" t="s">
        <v>235</v>
      </c>
      <c r="F33" s="164"/>
      <c r="G33" s="163"/>
      <c r="H33" s="163"/>
      <c r="I33" s="163"/>
      <c r="J33" s="69" t="s">
        <v>505</v>
      </c>
      <c r="K33" s="66" t="s">
        <v>570</v>
      </c>
      <c r="L33" s="166"/>
      <c r="M33" s="70" t="s">
        <v>561</v>
      </c>
      <c r="N33" s="70" t="s">
        <v>562</v>
      </c>
      <c r="O33" s="70" t="s">
        <v>559</v>
      </c>
      <c r="P33" s="70" t="s">
        <v>563</v>
      </c>
    </row>
    <row r="34" spans="1:16" s="76" customFormat="1" ht="52.5">
      <c r="A34" s="159"/>
      <c r="B34" s="161"/>
      <c r="C34" s="159"/>
      <c r="D34" s="159"/>
      <c r="E34" s="69" t="s">
        <v>355</v>
      </c>
      <c r="F34" s="165"/>
      <c r="G34" s="159"/>
      <c r="H34" s="159"/>
      <c r="I34" s="159"/>
      <c r="J34" s="68" t="s">
        <v>505</v>
      </c>
      <c r="K34" s="72" t="s">
        <v>571</v>
      </c>
      <c r="L34" s="166"/>
      <c r="M34" s="70" t="s">
        <v>564</v>
      </c>
      <c r="N34" s="70" t="s">
        <v>565</v>
      </c>
      <c r="O34" s="70" t="s">
        <v>559</v>
      </c>
      <c r="P34" s="70" t="s">
        <v>566</v>
      </c>
    </row>
    <row r="35" spans="1:16" s="76" customFormat="1" ht="52.5">
      <c r="A35" s="163">
        <v>11</v>
      </c>
      <c r="B35" s="159" t="s">
        <v>626</v>
      </c>
      <c r="C35" s="162" t="s">
        <v>580</v>
      </c>
      <c r="D35" s="162" t="s">
        <v>552</v>
      </c>
      <c r="E35" s="69" t="s">
        <v>289</v>
      </c>
      <c r="F35" s="164">
        <v>3</v>
      </c>
      <c r="G35" s="163">
        <v>4</v>
      </c>
      <c r="H35" s="163">
        <v>12</v>
      </c>
      <c r="I35" s="163" t="s">
        <v>427</v>
      </c>
      <c r="J35" s="69" t="s">
        <v>447</v>
      </c>
      <c r="K35" s="66" t="s">
        <v>581</v>
      </c>
      <c r="L35" s="157" t="s">
        <v>582</v>
      </c>
      <c r="M35" s="69" t="s">
        <v>572</v>
      </c>
      <c r="N35" s="70" t="s">
        <v>573</v>
      </c>
      <c r="O35" s="69" t="s">
        <v>467</v>
      </c>
      <c r="P35" s="69" t="s">
        <v>574</v>
      </c>
    </row>
    <row r="36" spans="1:16" s="76" customFormat="1" ht="52.5">
      <c r="A36" s="163"/>
      <c r="B36" s="160"/>
      <c r="C36" s="163"/>
      <c r="D36" s="163"/>
      <c r="E36" s="69" t="s">
        <v>117</v>
      </c>
      <c r="F36" s="164"/>
      <c r="G36" s="163"/>
      <c r="H36" s="163"/>
      <c r="I36" s="163"/>
      <c r="J36" s="69" t="s">
        <v>447</v>
      </c>
      <c r="K36" s="66" t="s">
        <v>583</v>
      </c>
      <c r="L36" s="158"/>
      <c r="M36" s="68" t="s">
        <v>575</v>
      </c>
      <c r="N36" s="70" t="s">
        <v>573</v>
      </c>
      <c r="O36" s="69" t="s">
        <v>463</v>
      </c>
      <c r="P36" s="68" t="s">
        <v>576</v>
      </c>
    </row>
    <row r="37" spans="1:16" s="76" customFormat="1" ht="73.5">
      <c r="A37" s="159"/>
      <c r="B37" s="161"/>
      <c r="C37" s="159"/>
      <c r="D37" s="159"/>
      <c r="E37" s="68" t="s">
        <v>404</v>
      </c>
      <c r="F37" s="165"/>
      <c r="G37" s="159"/>
      <c r="H37" s="159"/>
      <c r="I37" s="159"/>
      <c r="J37" s="68" t="s">
        <v>447</v>
      </c>
      <c r="K37" s="72" t="s">
        <v>584</v>
      </c>
      <c r="L37" s="158"/>
      <c r="M37" s="70" t="s">
        <v>577</v>
      </c>
      <c r="N37" s="70" t="s">
        <v>578</v>
      </c>
      <c r="O37" s="68" t="s">
        <v>430</v>
      </c>
      <c r="P37" s="70" t="s">
        <v>579</v>
      </c>
    </row>
    <row r="38" spans="1:16" s="76" customFormat="1" ht="52.5">
      <c r="A38" s="163">
        <v>12</v>
      </c>
      <c r="B38" s="159" t="s">
        <v>623</v>
      </c>
      <c r="C38" s="162" t="s">
        <v>595</v>
      </c>
      <c r="D38" s="162" t="s">
        <v>539</v>
      </c>
      <c r="E38" s="70" t="s">
        <v>242</v>
      </c>
      <c r="F38" s="164">
        <v>1</v>
      </c>
      <c r="G38" s="163">
        <v>3</v>
      </c>
      <c r="H38" s="163">
        <v>3</v>
      </c>
      <c r="I38" s="163" t="s">
        <v>454</v>
      </c>
      <c r="J38" s="70" t="s">
        <v>455</v>
      </c>
      <c r="K38" s="73" t="s">
        <v>596</v>
      </c>
      <c r="L38" s="157" t="s">
        <v>597</v>
      </c>
      <c r="M38" s="69" t="s">
        <v>585</v>
      </c>
      <c r="N38" s="69" t="s">
        <v>586</v>
      </c>
      <c r="O38" s="70" t="s">
        <v>524</v>
      </c>
      <c r="P38" s="69" t="s">
        <v>587</v>
      </c>
    </row>
    <row r="39" spans="1:16" s="76" customFormat="1" ht="52.5">
      <c r="A39" s="163"/>
      <c r="B39" s="160"/>
      <c r="C39" s="163"/>
      <c r="D39" s="163"/>
      <c r="E39" s="69" t="s">
        <v>357</v>
      </c>
      <c r="F39" s="164"/>
      <c r="G39" s="163"/>
      <c r="H39" s="163"/>
      <c r="I39" s="163"/>
      <c r="J39" s="69" t="s">
        <v>455</v>
      </c>
      <c r="K39" s="66" t="s">
        <v>598</v>
      </c>
      <c r="L39" s="158"/>
      <c r="M39" s="70" t="s">
        <v>588</v>
      </c>
      <c r="N39" s="68" t="s">
        <v>589</v>
      </c>
      <c r="O39" s="68" t="s">
        <v>590</v>
      </c>
      <c r="P39" s="69" t="s">
        <v>591</v>
      </c>
    </row>
    <row r="40" spans="1:16" s="76" customFormat="1" ht="42">
      <c r="A40" s="159"/>
      <c r="B40" s="161"/>
      <c r="C40" s="159"/>
      <c r="D40" s="159"/>
      <c r="E40" s="68" t="s">
        <v>74</v>
      </c>
      <c r="F40" s="165"/>
      <c r="G40" s="159"/>
      <c r="H40" s="159"/>
      <c r="I40" s="159"/>
      <c r="J40" s="70" t="s">
        <v>455</v>
      </c>
      <c r="K40" s="73" t="s">
        <v>599</v>
      </c>
      <c r="L40" s="158"/>
      <c r="M40" s="70" t="s">
        <v>592</v>
      </c>
      <c r="N40" s="70" t="s">
        <v>593</v>
      </c>
      <c r="O40" s="70" t="s">
        <v>472</v>
      </c>
      <c r="P40" s="70" t="s">
        <v>594</v>
      </c>
    </row>
    <row r="41" spans="1:16" s="76" customFormat="1" ht="66" customHeight="1">
      <c r="A41" s="163">
        <v>13</v>
      </c>
      <c r="B41" s="159" t="s">
        <v>624</v>
      </c>
      <c r="C41" s="162" t="s">
        <v>610</v>
      </c>
      <c r="D41" s="162" t="s">
        <v>482</v>
      </c>
      <c r="E41" s="69" t="s">
        <v>97</v>
      </c>
      <c r="F41" s="164">
        <v>3</v>
      </c>
      <c r="G41" s="163">
        <v>4</v>
      </c>
      <c r="H41" s="163">
        <v>12</v>
      </c>
      <c r="I41" s="163" t="s">
        <v>427</v>
      </c>
      <c r="J41" s="69" t="s">
        <v>447</v>
      </c>
      <c r="K41" s="66" t="s">
        <v>611</v>
      </c>
      <c r="L41" s="157" t="s">
        <v>600</v>
      </c>
      <c r="M41" s="69" t="s">
        <v>601</v>
      </c>
      <c r="N41" s="69" t="s">
        <v>602</v>
      </c>
      <c r="O41" s="69" t="s">
        <v>472</v>
      </c>
      <c r="P41" s="69" t="s">
        <v>603</v>
      </c>
    </row>
    <row r="42" spans="1:16" s="76" customFormat="1" ht="67.5" customHeight="1">
      <c r="A42" s="163"/>
      <c r="B42" s="160"/>
      <c r="C42" s="163"/>
      <c r="D42" s="163"/>
      <c r="E42" s="69" t="s">
        <v>320</v>
      </c>
      <c r="F42" s="164"/>
      <c r="G42" s="163"/>
      <c r="H42" s="163"/>
      <c r="I42" s="163"/>
      <c r="J42" s="69" t="s">
        <v>447</v>
      </c>
      <c r="K42" s="66" t="s">
        <v>612</v>
      </c>
      <c r="L42" s="158"/>
      <c r="M42" s="69" t="s">
        <v>604</v>
      </c>
      <c r="N42" s="69" t="s">
        <v>605</v>
      </c>
      <c r="O42" s="69" t="s">
        <v>524</v>
      </c>
      <c r="P42" s="69" t="s">
        <v>606</v>
      </c>
    </row>
    <row r="43" spans="1:16" s="76" customFormat="1" ht="52.5">
      <c r="A43" s="163"/>
      <c r="B43" s="161"/>
      <c r="C43" s="163"/>
      <c r="D43" s="163"/>
      <c r="E43" s="69" t="s">
        <v>358</v>
      </c>
      <c r="F43" s="164"/>
      <c r="G43" s="163"/>
      <c r="H43" s="163"/>
      <c r="I43" s="163"/>
      <c r="J43" s="69" t="s">
        <v>447</v>
      </c>
      <c r="K43" s="66" t="s">
        <v>613</v>
      </c>
      <c r="L43" s="169"/>
      <c r="M43" s="69" t="s">
        <v>607</v>
      </c>
      <c r="N43" s="69" t="s">
        <v>605</v>
      </c>
      <c r="O43" s="69" t="s">
        <v>608</v>
      </c>
      <c r="P43" s="69" t="s">
        <v>609</v>
      </c>
    </row>
    <row r="44" s="76" customFormat="1" ht="15"/>
  </sheetData>
  <sheetProtection/>
  <autoFilter ref="A4:P43"/>
  <mergeCells count="119">
    <mergeCell ref="A1:P1"/>
    <mergeCell ref="A2:P2"/>
    <mergeCell ref="A3:P3"/>
    <mergeCell ref="A5:A7"/>
    <mergeCell ref="C5:C7"/>
    <mergeCell ref="D5:D7"/>
    <mergeCell ref="F5:F7"/>
    <mergeCell ref="G5:G7"/>
    <mergeCell ref="H5:H7"/>
    <mergeCell ref="I5:I7"/>
    <mergeCell ref="L5:L7"/>
    <mergeCell ref="B5:B7"/>
    <mergeCell ref="A8:A10"/>
    <mergeCell ref="C8:C10"/>
    <mergeCell ref="D8:D10"/>
    <mergeCell ref="F8:F10"/>
    <mergeCell ref="G8:G10"/>
    <mergeCell ref="H8:H10"/>
    <mergeCell ref="I8:I10"/>
    <mergeCell ref="L8:L10"/>
    <mergeCell ref="A14:A16"/>
    <mergeCell ref="C14:C16"/>
    <mergeCell ref="D14:D16"/>
    <mergeCell ref="F14:F16"/>
    <mergeCell ref="G14:G16"/>
    <mergeCell ref="H14:H16"/>
    <mergeCell ref="I14:I16"/>
    <mergeCell ref="L14:L16"/>
    <mergeCell ref="A11:A13"/>
    <mergeCell ref="C11:C13"/>
    <mergeCell ref="D11:D13"/>
    <mergeCell ref="F11:F13"/>
    <mergeCell ref="G11:G13"/>
    <mergeCell ref="H11:H13"/>
    <mergeCell ref="B8:B10"/>
    <mergeCell ref="B11:B13"/>
    <mergeCell ref="I20:I22"/>
    <mergeCell ref="L20:L22"/>
    <mergeCell ref="A17:A19"/>
    <mergeCell ref="C17:C19"/>
    <mergeCell ref="D17:D19"/>
    <mergeCell ref="F17:F19"/>
    <mergeCell ref="G17:G19"/>
    <mergeCell ref="H17:H19"/>
    <mergeCell ref="I17:I19"/>
    <mergeCell ref="L17:L19"/>
    <mergeCell ref="B17:B22"/>
    <mergeCell ref="L41:L43"/>
    <mergeCell ref="A32:A34"/>
    <mergeCell ref="C32:C34"/>
    <mergeCell ref="D32:D34"/>
    <mergeCell ref="F32:F34"/>
    <mergeCell ref="G32:G34"/>
    <mergeCell ref="H32:H34"/>
    <mergeCell ref="I32:I34"/>
    <mergeCell ref="L32:L34"/>
    <mergeCell ref="B41:B43"/>
    <mergeCell ref="A41:A43"/>
    <mergeCell ref="C41:C43"/>
    <mergeCell ref="D41:D43"/>
    <mergeCell ref="F41:F43"/>
    <mergeCell ref="G41:G43"/>
    <mergeCell ref="H35:H37"/>
    <mergeCell ref="I35:I37"/>
    <mergeCell ref="A38:A40"/>
    <mergeCell ref="C38:C40"/>
    <mergeCell ref="D38:D40"/>
    <mergeCell ref="F38:F40"/>
    <mergeCell ref="G38:G40"/>
    <mergeCell ref="H38:H40"/>
    <mergeCell ref="I38:I40"/>
    <mergeCell ref="A35:A37"/>
    <mergeCell ref="C35:C37"/>
    <mergeCell ref="D35:D37"/>
    <mergeCell ref="F35:F37"/>
    <mergeCell ref="G35:G37"/>
    <mergeCell ref="H41:H43"/>
    <mergeCell ref="I41:I43"/>
    <mergeCell ref="A29:A31"/>
    <mergeCell ref="I11:I13"/>
    <mergeCell ref="A26:A28"/>
    <mergeCell ref="C26:C28"/>
    <mergeCell ref="D26:D28"/>
    <mergeCell ref="F26:F28"/>
    <mergeCell ref="G26:G28"/>
    <mergeCell ref="H26:H28"/>
    <mergeCell ref="I26:I28"/>
    <mergeCell ref="H23:H25"/>
    <mergeCell ref="I23:I25"/>
    <mergeCell ref="A23:A25"/>
    <mergeCell ref="F23:F25"/>
    <mergeCell ref="C23:C25"/>
    <mergeCell ref="D23:D25"/>
    <mergeCell ref="G23:G25"/>
    <mergeCell ref="A20:A22"/>
    <mergeCell ref="L11:L13"/>
    <mergeCell ref="B14:B16"/>
    <mergeCell ref="B23:B25"/>
    <mergeCell ref="B26:B28"/>
    <mergeCell ref="B29:B31"/>
    <mergeCell ref="B32:B34"/>
    <mergeCell ref="B35:B37"/>
    <mergeCell ref="B38:B40"/>
    <mergeCell ref="L35:L37"/>
    <mergeCell ref="L38:L40"/>
    <mergeCell ref="C29:C31"/>
    <mergeCell ref="D29:D31"/>
    <mergeCell ref="F29:F31"/>
    <mergeCell ref="G29:G31"/>
    <mergeCell ref="H29:H31"/>
    <mergeCell ref="I29:I31"/>
    <mergeCell ref="L29:L31"/>
    <mergeCell ref="L26:L28"/>
    <mergeCell ref="L23:L25"/>
    <mergeCell ref="C20:C22"/>
    <mergeCell ref="D20:D22"/>
    <mergeCell ref="F20:F22"/>
    <mergeCell ref="G20:G22"/>
    <mergeCell ref="H20:H22"/>
  </mergeCells>
  <conditionalFormatting sqref="I5:I7">
    <cfRule type="containsText" priority="71" dxfId="14" operator="containsText" stopIfTrue="1" text="CATASTRÓFICO">
      <formula>NOT(ISERROR(SEARCH("CATASTRÓFICO",I5)))</formula>
    </cfRule>
    <cfRule type="containsText" priority="72" dxfId="13" operator="containsText" stopIfTrue="1" text="MAYOR">
      <formula>NOT(ISERROR(SEARCH("MAYOR",I5)))</formula>
    </cfRule>
    <cfRule type="containsText" priority="73" dxfId="12" operator="containsText" stopIfTrue="1" text="MODERADO">
      <formula>NOT(ISERROR(SEARCH("MODERADO",I5)))</formula>
    </cfRule>
    <cfRule type="containsText" priority="74" dxfId="11" operator="containsText" stopIfTrue="1" text="INSIGNIFICANTE">
      <formula>NOT(ISERROR(SEARCH("INSIGNIFICANTE",I5)))</formula>
    </cfRule>
    <cfRule type="containsText" priority="75" dxfId="10" operator="containsText" stopIfTrue="1" text="MENOR">
      <formula>NOT(ISERROR(SEARCH("MENOR",I5)))</formula>
    </cfRule>
  </conditionalFormatting>
  <conditionalFormatting sqref="I8:I10">
    <cfRule type="containsText" priority="61" dxfId="14" operator="containsText" stopIfTrue="1" text="CATASTRÓFICO">
      <formula>NOT(ISERROR(SEARCH("CATASTRÓFICO",I8)))</formula>
    </cfRule>
    <cfRule type="containsText" priority="62" dxfId="13" operator="containsText" stopIfTrue="1" text="MAYOR">
      <formula>NOT(ISERROR(SEARCH("MAYOR",I8)))</formula>
    </cfRule>
    <cfRule type="containsText" priority="63" dxfId="12" operator="containsText" stopIfTrue="1" text="MODERADO">
      <formula>NOT(ISERROR(SEARCH("MODERADO",I8)))</formula>
    </cfRule>
    <cfRule type="containsText" priority="64" dxfId="11" operator="containsText" stopIfTrue="1" text="INSIGNIFICANTE">
      <formula>NOT(ISERROR(SEARCH("INSIGNIFICANTE",I8)))</formula>
    </cfRule>
    <cfRule type="containsText" priority="65" dxfId="10" operator="containsText" stopIfTrue="1" text="MENOR">
      <formula>NOT(ISERROR(SEARCH("MENOR",I8)))</formula>
    </cfRule>
  </conditionalFormatting>
  <conditionalFormatting sqref="I41:I43">
    <cfRule type="containsText" priority="11" dxfId="14" operator="containsText" stopIfTrue="1" text="CATASTRÓFICO">
      <formula>NOT(ISERROR(SEARCH("CATASTRÓFICO",I41)))</formula>
    </cfRule>
    <cfRule type="containsText" priority="12" dxfId="13" operator="containsText" stopIfTrue="1" text="MAYOR">
      <formula>NOT(ISERROR(SEARCH("MAYOR",I41)))</formula>
    </cfRule>
    <cfRule type="containsText" priority="13" dxfId="12" operator="containsText" stopIfTrue="1" text="MODERADO">
      <formula>NOT(ISERROR(SEARCH("MODERADO",I41)))</formula>
    </cfRule>
    <cfRule type="containsText" priority="14" dxfId="11" operator="containsText" stopIfTrue="1" text="INSIGNIFICANTE">
      <formula>NOT(ISERROR(SEARCH("INSIGNIFICANTE",I41)))</formula>
    </cfRule>
    <cfRule type="containsText" priority="15" dxfId="10" operator="containsText" stopIfTrue="1" text="MENOR">
      <formula>NOT(ISERROR(SEARCH("MENOR",I41)))</formula>
    </cfRule>
  </conditionalFormatting>
  <conditionalFormatting sqref="I11:I13">
    <cfRule type="containsText" priority="56" dxfId="14" operator="containsText" stopIfTrue="1" text="CATASTRÓFICO">
      <formula>NOT(ISERROR(SEARCH("CATASTRÓFICO",I11)))</formula>
    </cfRule>
    <cfRule type="containsText" priority="57" dxfId="13" operator="containsText" stopIfTrue="1" text="MAYOR">
      <formula>NOT(ISERROR(SEARCH("MAYOR",I11)))</formula>
    </cfRule>
    <cfRule type="containsText" priority="58" dxfId="12" operator="containsText" stopIfTrue="1" text="MODERADO">
      <formula>NOT(ISERROR(SEARCH("MODERADO",I11)))</formula>
    </cfRule>
    <cfRule type="containsText" priority="59" dxfId="11" operator="containsText" stopIfTrue="1" text="INSIGNIFICANTE">
      <formula>NOT(ISERROR(SEARCH("INSIGNIFICANTE",I11)))</formula>
    </cfRule>
    <cfRule type="containsText" priority="60" dxfId="10" operator="containsText" stopIfTrue="1" text="MENOR">
      <formula>NOT(ISERROR(SEARCH("MENOR",I11)))</formula>
    </cfRule>
  </conditionalFormatting>
  <conditionalFormatting sqref="I14:I16">
    <cfRule type="containsText" priority="51" dxfId="14" operator="containsText" stopIfTrue="1" text="CATASTRÓFICO">
      <formula>NOT(ISERROR(SEARCH("CATASTRÓFICO",I14)))</formula>
    </cfRule>
    <cfRule type="containsText" priority="52" dxfId="13" operator="containsText" stopIfTrue="1" text="MAYOR">
      <formula>NOT(ISERROR(SEARCH("MAYOR",I14)))</formula>
    </cfRule>
    <cfRule type="containsText" priority="53" dxfId="12" operator="containsText" stopIfTrue="1" text="MODERADO">
      <formula>NOT(ISERROR(SEARCH("MODERADO",I14)))</formula>
    </cfRule>
    <cfRule type="containsText" priority="54" dxfId="11" operator="containsText" stopIfTrue="1" text="INSIGNIFICANTE">
      <formula>NOT(ISERROR(SEARCH("INSIGNIFICANTE",I14)))</formula>
    </cfRule>
    <cfRule type="containsText" priority="55" dxfId="10" operator="containsText" stopIfTrue="1" text="MENOR">
      <formula>NOT(ISERROR(SEARCH("MENOR",I14)))</formula>
    </cfRule>
  </conditionalFormatting>
  <conditionalFormatting sqref="I26:I28">
    <cfRule type="containsText" priority="36" dxfId="14" operator="containsText" stopIfTrue="1" text="CATASTRÓFICO">
      <formula>NOT(ISERROR(SEARCH("CATASTRÓFICO",I26)))</formula>
    </cfRule>
    <cfRule type="containsText" priority="37" dxfId="13" operator="containsText" stopIfTrue="1" text="MAYOR">
      <formula>NOT(ISERROR(SEARCH("MAYOR",I26)))</formula>
    </cfRule>
    <cfRule type="containsText" priority="38" dxfId="12" operator="containsText" stopIfTrue="1" text="MODERADO">
      <formula>NOT(ISERROR(SEARCH("MODERADO",I26)))</formula>
    </cfRule>
    <cfRule type="containsText" priority="39" dxfId="11" operator="containsText" stopIfTrue="1" text="INSIGNIFICANTE">
      <formula>NOT(ISERROR(SEARCH("INSIGNIFICANTE",I26)))</formula>
    </cfRule>
    <cfRule type="containsText" priority="40" dxfId="10" operator="containsText" stopIfTrue="1" text="MENOR">
      <formula>NOT(ISERROR(SEARCH("MENOR",I26)))</formula>
    </cfRule>
  </conditionalFormatting>
  <conditionalFormatting sqref="I29:I31">
    <cfRule type="containsText" priority="31" dxfId="14" operator="containsText" stopIfTrue="1" text="CATASTRÓFICO">
      <formula>NOT(ISERROR(SEARCH("CATASTRÓFICO",I29)))</formula>
    </cfRule>
    <cfRule type="containsText" priority="32" dxfId="13" operator="containsText" stopIfTrue="1" text="MAYOR">
      <formula>NOT(ISERROR(SEARCH("MAYOR",I29)))</formula>
    </cfRule>
    <cfRule type="containsText" priority="33" dxfId="12" operator="containsText" stopIfTrue="1" text="MODERADO">
      <formula>NOT(ISERROR(SEARCH("MODERADO",I29)))</formula>
    </cfRule>
    <cfRule type="containsText" priority="34" dxfId="11" operator="containsText" stopIfTrue="1" text="INSIGNIFICANTE">
      <formula>NOT(ISERROR(SEARCH("INSIGNIFICANTE",I29)))</formula>
    </cfRule>
    <cfRule type="containsText" priority="35" dxfId="10" operator="containsText" stopIfTrue="1" text="MENOR">
      <formula>NOT(ISERROR(SEARCH("MENOR",I29)))</formula>
    </cfRule>
  </conditionalFormatting>
  <conditionalFormatting sqref="I32:I34">
    <cfRule type="containsText" priority="26" dxfId="14" operator="containsText" stopIfTrue="1" text="CATASTRÓFICO">
      <formula>NOT(ISERROR(SEARCH("CATASTRÓFICO",I32)))</formula>
    </cfRule>
    <cfRule type="containsText" priority="27" dxfId="13" operator="containsText" stopIfTrue="1" text="MAYOR">
      <formula>NOT(ISERROR(SEARCH("MAYOR",I32)))</formula>
    </cfRule>
    <cfRule type="containsText" priority="28" dxfId="12" operator="containsText" stopIfTrue="1" text="MODERADO">
      <formula>NOT(ISERROR(SEARCH("MODERADO",I32)))</formula>
    </cfRule>
    <cfRule type="containsText" priority="29" dxfId="11" operator="containsText" stopIfTrue="1" text="INSIGNIFICANTE">
      <formula>NOT(ISERROR(SEARCH("INSIGNIFICANTE",I32)))</formula>
    </cfRule>
    <cfRule type="containsText" priority="30" dxfId="10" operator="containsText" stopIfTrue="1" text="MENOR">
      <formula>NOT(ISERROR(SEARCH("MENOR",I32)))</formula>
    </cfRule>
  </conditionalFormatting>
  <conditionalFormatting sqref="I35:I37">
    <cfRule type="containsText" priority="21" dxfId="14" operator="containsText" stopIfTrue="1" text="CATASTRÓFICO">
      <formula>NOT(ISERROR(SEARCH("CATASTRÓFICO",I35)))</formula>
    </cfRule>
    <cfRule type="containsText" priority="22" dxfId="13" operator="containsText" stopIfTrue="1" text="MAYOR">
      <formula>NOT(ISERROR(SEARCH("MAYOR",I35)))</formula>
    </cfRule>
    <cfRule type="containsText" priority="23" dxfId="12" operator="containsText" stopIfTrue="1" text="MODERADO">
      <formula>NOT(ISERROR(SEARCH("MODERADO",I35)))</formula>
    </cfRule>
    <cfRule type="containsText" priority="24" dxfId="11" operator="containsText" stopIfTrue="1" text="INSIGNIFICANTE">
      <formula>NOT(ISERROR(SEARCH("INSIGNIFICANTE",I35)))</formula>
    </cfRule>
    <cfRule type="containsText" priority="25" dxfId="10" operator="containsText" stopIfTrue="1" text="MENOR">
      <formula>NOT(ISERROR(SEARCH("MENOR",I35)))</formula>
    </cfRule>
  </conditionalFormatting>
  <conditionalFormatting sqref="I38:I40">
    <cfRule type="containsText" priority="16" dxfId="14" operator="containsText" stopIfTrue="1" text="CATASTRÓFICO">
      <formula>NOT(ISERROR(SEARCH("CATASTRÓFICO",I38)))</formula>
    </cfRule>
    <cfRule type="containsText" priority="17" dxfId="13" operator="containsText" stopIfTrue="1" text="MAYOR">
      <formula>NOT(ISERROR(SEARCH("MAYOR",I38)))</formula>
    </cfRule>
    <cfRule type="containsText" priority="18" dxfId="12" operator="containsText" stopIfTrue="1" text="MODERADO">
      <formula>NOT(ISERROR(SEARCH("MODERADO",I38)))</formula>
    </cfRule>
    <cfRule type="containsText" priority="19" dxfId="11" operator="containsText" stopIfTrue="1" text="INSIGNIFICANTE">
      <formula>NOT(ISERROR(SEARCH("INSIGNIFICANTE",I38)))</formula>
    </cfRule>
    <cfRule type="containsText" priority="20" dxfId="10" operator="containsText" stopIfTrue="1" text="MENOR">
      <formula>NOT(ISERROR(SEARCH("MENOR",I38)))</formula>
    </cfRule>
  </conditionalFormatting>
  <conditionalFormatting sqref="I17:I19">
    <cfRule type="containsText" priority="6" dxfId="4" operator="containsText" stopIfTrue="1" text="CATASTRÓFICO">
      <formula>NOT(ISERROR(SEARCH("CATASTRÓFICO",I17)))</formula>
    </cfRule>
    <cfRule type="containsText" priority="7" dxfId="3" operator="containsText" stopIfTrue="1" text="MAYOR">
      <formula>NOT(ISERROR(SEARCH("MAYOR",I17)))</formula>
    </cfRule>
    <cfRule type="containsText" priority="8" dxfId="2" operator="containsText" stopIfTrue="1" text="MODERADO">
      <formula>NOT(ISERROR(SEARCH("MODERADO",I17)))</formula>
    </cfRule>
    <cfRule type="containsText" priority="9" dxfId="1" operator="containsText" stopIfTrue="1" text="INSIGNIFICANTE">
      <formula>NOT(ISERROR(SEARCH("INSIGNIFICANTE",I17)))</formula>
    </cfRule>
    <cfRule type="containsText" priority="10" dxfId="0" operator="containsText" stopIfTrue="1" text="MENOR">
      <formula>NOT(ISERROR(SEARCH("MENOR",I17)))</formula>
    </cfRule>
  </conditionalFormatting>
  <conditionalFormatting sqref="I20:I22">
    <cfRule type="containsText" priority="1" dxfId="4" operator="containsText" stopIfTrue="1" text="CATASTRÓFICO">
      <formula>NOT(ISERROR(SEARCH("CATASTRÓFICO",I20)))</formula>
    </cfRule>
    <cfRule type="containsText" priority="2" dxfId="3" operator="containsText" stopIfTrue="1" text="MAYOR">
      <formula>NOT(ISERROR(SEARCH("MAYOR",I20)))</formula>
    </cfRule>
    <cfRule type="containsText" priority="3" dxfId="2" operator="containsText" stopIfTrue="1" text="MODERADO">
      <formula>NOT(ISERROR(SEARCH("MODERADO",I20)))</formula>
    </cfRule>
    <cfRule type="containsText" priority="4" dxfId="1" operator="containsText" stopIfTrue="1" text="INSIGNIFICANTE">
      <formula>NOT(ISERROR(SEARCH("INSIGNIFICANTE",I20)))</formula>
    </cfRule>
    <cfRule type="containsText" priority="5" dxfId="0" operator="containsText" stopIfTrue="1" text="MENOR">
      <formula>NOT(ISERROR(SEARCH("MENOR",I20)))</formula>
    </cfRule>
  </conditionalFormatting>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A1:K47"/>
  <sheetViews>
    <sheetView tabSelected="1" zoomScale="85" zoomScaleNormal="85" zoomScalePageLayoutView="0" workbookViewId="0" topLeftCell="F1">
      <selection activeCell="K8" sqref="K8"/>
    </sheetView>
  </sheetViews>
  <sheetFormatPr defaultColWidth="11.421875" defaultRowHeight="15"/>
  <cols>
    <col min="1" max="1" width="5.7109375" style="76" customWidth="1"/>
    <col min="2" max="2" width="21.140625" style="76" customWidth="1"/>
    <col min="3" max="3" width="54.421875" style="76" customWidth="1"/>
    <col min="4" max="4" width="15.00390625" style="76" customWidth="1"/>
    <col min="5" max="5" width="13.57421875" style="76" customWidth="1"/>
    <col min="6" max="6" width="43.7109375" style="76" customWidth="1"/>
    <col min="7" max="7" width="70.00390625" style="76" customWidth="1"/>
    <col min="8" max="8" width="8.421875" style="76" customWidth="1"/>
    <col min="9" max="9" width="8.00390625" style="76" customWidth="1"/>
    <col min="10" max="10" width="27.8515625" style="76" customWidth="1"/>
    <col min="11" max="247" width="11.421875" style="76" customWidth="1"/>
    <col min="248" max="248" width="5.7109375" style="76" customWidth="1"/>
    <col min="249" max="249" width="54.421875" style="76" customWidth="1"/>
    <col min="250" max="250" width="15.00390625" style="76" customWidth="1"/>
    <col min="251" max="251" width="13.57421875" style="76" customWidth="1"/>
    <col min="252" max="252" width="43.7109375" style="76" customWidth="1"/>
    <col min="253" max="253" width="19.140625" style="76" customWidth="1"/>
    <col min="254" max="254" width="8.421875" style="76" customWidth="1"/>
    <col min="255" max="255" width="8.00390625" style="76" customWidth="1"/>
    <col min="256" max="16384" width="16.140625" style="76" customWidth="1"/>
  </cols>
  <sheetData>
    <row r="1" spans="1:10" ht="36.75" customHeight="1">
      <c r="A1" s="178" t="s">
        <v>438</v>
      </c>
      <c r="B1" s="179"/>
      <c r="C1" s="179"/>
      <c r="D1" s="179"/>
      <c r="E1" s="179"/>
      <c r="F1" s="179"/>
      <c r="G1" s="179"/>
      <c r="H1" s="179"/>
      <c r="I1" s="179"/>
      <c r="J1" s="180"/>
    </row>
    <row r="2" spans="1:10" ht="9" customHeight="1">
      <c r="A2" s="181"/>
      <c r="B2" s="182"/>
      <c r="C2" s="182"/>
      <c r="D2" s="182"/>
      <c r="E2" s="182"/>
      <c r="F2" s="182"/>
      <c r="G2" s="182"/>
      <c r="H2" s="182"/>
      <c r="I2" s="182"/>
      <c r="J2" s="183"/>
    </row>
    <row r="3" spans="1:10" ht="15">
      <c r="A3" s="184" t="s">
        <v>411</v>
      </c>
      <c r="B3" s="184"/>
      <c r="C3" s="184"/>
      <c r="D3" s="184"/>
      <c r="E3" s="184"/>
      <c r="F3" s="184"/>
      <c r="G3" s="184"/>
      <c r="H3" s="184"/>
      <c r="I3" s="184"/>
      <c r="J3" s="185"/>
    </row>
    <row r="4" spans="1:10" s="74" customFormat="1" ht="28.5" customHeight="1">
      <c r="A4" s="186" t="s">
        <v>412</v>
      </c>
      <c r="B4" s="186" t="s">
        <v>614</v>
      </c>
      <c r="C4" s="186" t="s">
        <v>413</v>
      </c>
      <c r="D4" s="186" t="s">
        <v>414</v>
      </c>
      <c r="E4" s="186" t="s">
        <v>419</v>
      </c>
      <c r="F4" s="186" t="s">
        <v>421</v>
      </c>
      <c r="G4" s="186" t="s">
        <v>439</v>
      </c>
      <c r="H4" s="188" t="s">
        <v>440</v>
      </c>
      <c r="I4" s="189"/>
      <c r="J4" s="186" t="s">
        <v>441</v>
      </c>
    </row>
    <row r="5" spans="1:10" s="74" customFormat="1" ht="28.5" customHeight="1">
      <c r="A5" s="187"/>
      <c r="B5" s="187"/>
      <c r="C5" s="187"/>
      <c r="D5" s="187"/>
      <c r="E5" s="187"/>
      <c r="F5" s="187"/>
      <c r="G5" s="187"/>
      <c r="H5" s="82" t="s">
        <v>442</v>
      </c>
      <c r="I5" s="82" t="s">
        <v>443</v>
      </c>
      <c r="J5" s="187"/>
    </row>
    <row r="6" spans="1:10" s="74" customFormat="1" ht="64.5" customHeight="1">
      <c r="A6" s="163">
        <v>1</v>
      </c>
      <c r="B6" s="159" t="s">
        <v>615</v>
      </c>
      <c r="C6" s="162" t="s">
        <v>445</v>
      </c>
      <c r="D6" s="162" t="s">
        <v>446</v>
      </c>
      <c r="E6" s="163" t="s">
        <v>444</v>
      </c>
      <c r="F6" s="81" t="s">
        <v>448</v>
      </c>
      <c r="G6" s="81" t="s">
        <v>672</v>
      </c>
      <c r="H6" s="78" t="s">
        <v>641</v>
      </c>
      <c r="I6" s="78"/>
      <c r="J6" s="78" t="s">
        <v>673</v>
      </c>
    </row>
    <row r="7" spans="1:10" s="74" customFormat="1" ht="66" customHeight="1">
      <c r="A7" s="163"/>
      <c r="B7" s="160"/>
      <c r="C7" s="167"/>
      <c r="D7" s="167"/>
      <c r="E7" s="163"/>
      <c r="F7" s="81" t="s">
        <v>450</v>
      </c>
      <c r="G7" s="81" t="s">
        <v>674</v>
      </c>
      <c r="H7" s="78" t="s">
        <v>641</v>
      </c>
      <c r="I7" s="78"/>
      <c r="J7" s="78" t="s">
        <v>675</v>
      </c>
    </row>
    <row r="8" spans="1:10" s="74" customFormat="1" ht="63">
      <c r="A8" s="163"/>
      <c r="B8" s="161"/>
      <c r="C8" s="167"/>
      <c r="D8" s="167"/>
      <c r="E8" s="163"/>
      <c r="F8" s="81" t="s">
        <v>451</v>
      </c>
      <c r="G8" s="81" t="s">
        <v>676</v>
      </c>
      <c r="H8" s="78" t="s">
        <v>641</v>
      </c>
      <c r="I8" s="78"/>
      <c r="J8" s="78" t="s">
        <v>666</v>
      </c>
    </row>
    <row r="9" spans="1:10" ht="47.25" customHeight="1">
      <c r="A9" s="163">
        <v>2</v>
      </c>
      <c r="B9" s="159" t="s">
        <v>627</v>
      </c>
      <c r="C9" s="162" t="s">
        <v>452</v>
      </c>
      <c r="D9" s="162" t="s">
        <v>453</v>
      </c>
      <c r="E9" s="163" t="s">
        <v>454</v>
      </c>
      <c r="F9" s="81" t="s">
        <v>456</v>
      </c>
      <c r="G9" s="81" t="s">
        <v>663</v>
      </c>
      <c r="H9" s="78" t="s">
        <v>641</v>
      </c>
      <c r="I9" s="78"/>
      <c r="J9" s="78" t="s">
        <v>664</v>
      </c>
    </row>
    <row r="10" spans="1:10" ht="61.5" customHeight="1">
      <c r="A10" s="163"/>
      <c r="B10" s="160"/>
      <c r="C10" s="163"/>
      <c r="D10" s="163"/>
      <c r="E10" s="163"/>
      <c r="F10" s="81" t="s">
        <v>461</v>
      </c>
      <c r="G10" s="81" t="s">
        <v>665</v>
      </c>
      <c r="H10" s="78" t="s">
        <v>641</v>
      </c>
      <c r="I10" s="78"/>
      <c r="J10" s="78" t="s">
        <v>664</v>
      </c>
    </row>
    <row r="11" spans="1:10" ht="48.75" customHeight="1">
      <c r="A11" s="163"/>
      <c r="B11" s="161"/>
      <c r="C11" s="163"/>
      <c r="D11" s="163"/>
      <c r="E11" s="163"/>
      <c r="F11" s="81" t="s">
        <v>465</v>
      </c>
      <c r="G11" s="81" t="s">
        <v>667</v>
      </c>
      <c r="H11" s="78" t="s">
        <v>641</v>
      </c>
      <c r="I11" s="78"/>
      <c r="J11" s="78" t="s">
        <v>666</v>
      </c>
    </row>
    <row r="12" spans="1:10" ht="147">
      <c r="A12" s="163">
        <v>3</v>
      </c>
      <c r="B12" s="159" t="s">
        <v>617</v>
      </c>
      <c r="C12" s="162" t="s">
        <v>481</v>
      </c>
      <c r="D12" s="162" t="s">
        <v>482</v>
      </c>
      <c r="E12" s="163" t="s">
        <v>427</v>
      </c>
      <c r="F12" s="81" t="s">
        <v>483</v>
      </c>
      <c r="G12" s="81" t="s">
        <v>654</v>
      </c>
      <c r="H12" s="78" t="s">
        <v>648</v>
      </c>
      <c r="I12" s="78"/>
      <c r="J12" s="83">
        <f>270/736</f>
        <v>0.36684782608695654</v>
      </c>
    </row>
    <row r="13" spans="1:10" ht="42">
      <c r="A13" s="163"/>
      <c r="B13" s="160"/>
      <c r="C13" s="163"/>
      <c r="D13" s="163"/>
      <c r="E13" s="163"/>
      <c r="F13" s="81" t="s">
        <v>484</v>
      </c>
      <c r="G13" s="81" t="s">
        <v>655</v>
      </c>
      <c r="H13" s="78" t="s">
        <v>648</v>
      </c>
      <c r="I13" s="78"/>
      <c r="J13" s="83">
        <f>(5/7)</f>
        <v>0.7142857142857143</v>
      </c>
    </row>
    <row r="14" spans="1:10" ht="63">
      <c r="A14" s="163"/>
      <c r="B14" s="161"/>
      <c r="C14" s="163"/>
      <c r="D14" s="163"/>
      <c r="E14" s="163"/>
      <c r="F14" s="81" t="s">
        <v>485</v>
      </c>
      <c r="G14" s="80" t="s">
        <v>656</v>
      </c>
      <c r="H14" s="79" t="s">
        <v>641</v>
      </c>
      <c r="I14" s="78"/>
      <c r="J14" s="83">
        <v>1</v>
      </c>
    </row>
    <row r="15" spans="1:11" ht="84">
      <c r="A15" s="163">
        <v>4</v>
      </c>
      <c r="B15" s="159" t="s">
        <v>618</v>
      </c>
      <c r="C15" s="162" t="s">
        <v>497</v>
      </c>
      <c r="D15" s="162" t="s">
        <v>482</v>
      </c>
      <c r="E15" s="163" t="s">
        <v>427</v>
      </c>
      <c r="F15" s="81" t="s">
        <v>498</v>
      </c>
      <c r="G15" s="81" t="s">
        <v>693</v>
      </c>
      <c r="H15" s="78" t="s">
        <v>641</v>
      </c>
      <c r="I15" s="78"/>
      <c r="J15" s="84">
        <f>26/26</f>
        <v>1</v>
      </c>
      <c r="K15" s="85">
        <f>+J15+J16+J17</f>
        <v>2.928571428571429</v>
      </c>
    </row>
    <row r="16" spans="1:11" ht="170.25" customHeight="1">
      <c r="A16" s="163"/>
      <c r="B16" s="160"/>
      <c r="C16" s="163"/>
      <c r="D16" s="163"/>
      <c r="E16" s="163"/>
      <c r="F16" s="81" t="s">
        <v>500</v>
      </c>
      <c r="G16" s="81" t="s">
        <v>694</v>
      </c>
      <c r="H16" s="78" t="s">
        <v>641</v>
      </c>
      <c r="I16" s="78"/>
      <c r="J16" s="84">
        <f>3/3</f>
        <v>1</v>
      </c>
      <c r="K16" s="76">
        <f>+K15/3</f>
        <v>0.9761904761904763</v>
      </c>
    </row>
    <row r="17" spans="1:10" ht="42">
      <c r="A17" s="163"/>
      <c r="B17" s="161"/>
      <c r="C17" s="163"/>
      <c r="D17" s="163"/>
      <c r="E17" s="163"/>
      <c r="F17" s="81" t="s">
        <v>501</v>
      </c>
      <c r="G17" s="80" t="s">
        <v>692</v>
      </c>
      <c r="H17" s="78" t="s">
        <v>641</v>
      </c>
      <c r="I17" s="78"/>
      <c r="J17" s="86">
        <f>(1+6+4+2)/(1+7+4+2)</f>
        <v>0.9285714285714286</v>
      </c>
    </row>
    <row r="18" spans="1:10" ht="31.5">
      <c r="A18" s="163">
        <v>5</v>
      </c>
      <c r="B18" s="159" t="s">
        <v>625</v>
      </c>
      <c r="C18" s="162" t="s">
        <v>504</v>
      </c>
      <c r="D18" s="162" t="s">
        <v>453</v>
      </c>
      <c r="E18" s="163" t="s">
        <v>444</v>
      </c>
      <c r="F18" s="81" t="s">
        <v>506</v>
      </c>
      <c r="G18" s="81" t="s">
        <v>657</v>
      </c>
      <c r="H18" s="78" t="s">
        <v>641</v>
      </c>
      <c r="I18" s="78"/>
      <c r="J18" s="78">
        <f aca="true" t="shared" si="0" ref="J18:J23">(1/1)*100</f>
        <v>100</v>
      </c>
    </row>
    <row r="19" spans="1:10" ht="42">
      <c r="A19" s="163"/>
      <c r="B19" s="160"/>
      <c r="C19" s="163"/>
      <c r="D19" s="163"/>
      <c r="E19" s="163"/>
      <c r="F19" s="81" t="s">
        <v>508</v>
      </c>
      <c r="G19" s="81" t="s">
        <v>658</v>
      </c>
      <c r="H19" s="78" t="s">
        <v>641</v>
      </c>
      <c r="I19" s="78"/>
      <c r="J19" s="78">
        <f t="shared" si="0"/>
        <v>100</v>
      </c>
    </row>
    <row r="20" spans="1:10" ht="63">
      <c r="A20" s="163"/>
      <c r="B20" s="160"/>
      <c r="C20" s="163"/>
      <c r="D20" s="163"/>
      <c r="E20" s="163"/>
      <c r="F20" s="81" t="s">
        <v>637</v>
      </c>
      <c r="G20" s="81" t="s">
        <v>659</v>
      </c>
      <c r="H20" s="78" t="s">
        <v>641</v>
      </c>
      <c r="I20" s="78"/>
      <c r="J20" s="78">
        <f t="shared" si="0"/>
        <v>100</v>
      </c>
    </row>
    <row r="21" spans="1:10" ht="52.5">
      <c r="A21" s="163">
        <v>6</v>
      </c>
      <c r="B21" s="160"/>
      <c r="C21" s="162" t="s">
        <v>509</v>
      </c>
      <c r="D21" s="162" t="s">
        <v>453</v>
      </c>
      <c r="E21" s="163" t="s">
        <v>427</v>
      </c>
      <c r="F21" s="81" t="s">
        <v>510</v>
      </c>
      <c r="G21" s="81" t="s">
        <v>660</v>
      </c>
      <c r="H21" s="78" t="s">
        <v>641</v>
      </c>
      <c r="I21" s="78"/>
      <c r="J21" s="78">
        <f t="shared" si="0"/>
        <v>100</v>
      </c>
    </row>
    <row r="22" spans="1:10" ht="31.5">
      <c r="A22" s="163"/>
      <c r="B22" s="160"/>
      <c r="C22" s="163"/>
      <c r="D22" s="163"/>
      <c r="E22" s="163"/>
      <c r="F22" s="81" t="s">
        <v>512</v>
      </c>
      <c r="G22" s="81" t="s">
        <v>661</v>
      </c>
      <c r="H22" s="78" t="s">
        <v>641</v>
      </c>
      <c r="I22" s="78"/>
      <c r="J22" s="78">
        <f t="shared" si="0"/>
        <v>100</v>
      </c>
    </row>
    <row r="23" spans="1:10" ht="31.5" customHeight="1">
      <c r="A23" s="163"/>
      <c r="B23" s="161"/>
      <c r="C23" s="163"/>
      <c r="D23" s="163"/>
      <c r="E23" s="163"/>
      <c r="F23" s="81" t="s">
        <v>638</v>
      </c>
      <c r="G23" s="81" t="s">
        <v>662</v>
      </c>
      <c r="H23" s="78" t="s">
        <v>641</v>
      </c>
      <c r="I23" s="78"/>
      <c r="J23" s="78">
        <f t="shared" si="0"/>
        <v>100</v>
      </c>
    </row>
    <row r="24" spans="1:10" ht="42">
      <c r="A24" s="163">
        <v>7</v>
      </c>
      <c r="B24" s="159" t="s">
        <v>619</v>
      </c>
      <c r="C24" s="162" t="s">
        <v>514</v>
      </c>
      <c r="D24" s="162" t="s">
        <v>515</v>
      </c>
      <c r="E24" s="163" t="s">
        <v>513</v>
      </c>
      <c r="F24" s="81" t="s">
        <v>516</v>
      </c>
      <c r="G24" s="81" t="s">
        <v>680</v>
      </c>
      <c r="H24" s="78" t="s">
        <v>641</v>
      </c>
      <c r="I24" s="78"/>
      <c r="J24" s="84">
        <v>0.2</v>
      </c>
    </row>
    <row r="25" spans="1:10" ht="52.5">
      <c r="A25" s="163"/>
      <c r="B25" s="160"/>
      <c r="C25" s="167"/>
      <c r="D25" s="167"/>
      <c r="E25" s="163"/>
      <c r="F25" s="81" t="s">
        <v>521</v>
      </c>
      <c r="G25" s="81" t="s">
        <v>681</v>
      </c>
      <c r="H25" s="78" t="s">
        <v>648</v>
      </c>
      <c r="I25" s="78"/>
      <c r="J25" s="84">
        <v>1</v>
      </c>
    </row>
    <row r="26" spans="1:10" ht="31.5" customHeight="1">
      <c r="A26" s="163"/>
      <c r="B26" s="161"/>
      <c r="C26" s="167"/>
      <c r="D26" s="167"/>
      <c r="E26" s="163"/>
      <c r="F26" s="81" t="s">
        <v>526</v>
      </c>
      <c r="G26" s="81" t="s">
        <v>682</v>
      </c>
      <c r="H26" s="78" t="s">
        <v>648</v>
      </c>
      <c r="I26" s="78"/>
      <c r="J26" s="84">
        <v>1</v>
      </c>
    </row>
    <row r="27" spans="1:10" ht="162.75" customHeight="1">
      <c r="A27" s="163">
        <v>8</v>
      </c>
      <c r="B27" s="159" t="s">
        <v>620</v>
      </c>
      <c r="C27" s="162" t="s">
        <v>538</v>
      </c>
      <c r="D27" s="162" t="s">
        <v>539</v>
      </c>
      <c r="E27" s="163" t="s">
        <v>427</v>
      </c>
      <c r="F27" s="81" t="s">
        <v>540</v>
      </c>
      <c r="G27" s="81" t="s">
        <v>683</v>
      </c>
      <c r="H27" s="78" t="s">
        <v>648</v>
      </c>
      <c r="I27" s="78"/>
      <c r="J27" s="87">
        <f>(4/6)</f>
        <v>0.6666666666666666</v>
      </c>
    </row>
    <row r="28" spans="1:10" ht="84" customHeight="1">
      <c r="A28" s="163"/>
      <c r="B28" s="160"/>
      <c r="C28" s="163"/>
      <c r="D28" s="163"/>
      <c r="E28" s="163"/>
      <c r="F28" s="81" t="s">
        <v>542</v>
      </c>
      <c r="G28" s="81" t="s">
        <v>684</v>
      </c>
      <c r="H28" s="78" t="s">
        <v>648</v>
      </c>
      <c r="I28" s="78"/>
      <c r="J28" s="83">
        <v>0.75</v>
      </c>
    </row>
    <row r="29" spans="1:10" ht="129" customHeight="1">
      <c r="A29" s="163"/>
      <c r="B29" s="161"/>
      <c r="C29" s="163"/>
      <c r="D29" s="163"/>
      <c r="E29" s="163"/>
      <c r="F29" s="81" t="s">
        <v>543</v>
      </c>
      <c r="G29" s="81" t="s">
        <v>685</v>
      </c>
      <c r="H29" s="78" t="s">
        <v>648</v>
      </c>
      <c r="I29" s="78"/>
      <c r="J29" s="87">
        <f>+(1/2)*100%</f>
        <v>0.5</v>
      </c>
    </row>
    <row r="30" spans="1:10" ht="176.25" customHeight="1">
      <c r="A30" s="163">
        <v>9</v>
      </c>
      <c r="B30" s="159" t="s">
        <v>621</v>
      </c>
      <c r="C30" s="162" t="s">
        <v>551</v>
      </c>
      <c r="D30" s="162" t="s">
        <v>552</v>
      </c>
      <c r="E30" s="163" t="s">
        <v>427</v>
      </c>
      <c r="F30" s="81" t="s">
        <v>553</v>
      </c>
      <c r="G30" s="88" t="s">
        <v>691</v>
      </c>
      <c r="H30" s="78" t="s">
        <v>641</v>
      </c>
      <c r="I30" s="78"/>
      <c r="J30" s="78" t="s">
        <v>686</v>
      </c>
    </row>
    <row r="31" spans="1:10" ht="73.5">
      <c r="A31" s="163"/>
      <c r="B31" s="160"/>
      <c r="C31" s="163"/>
      <c r="D31" s="163"/>
      <c r="E31" s="163"/>
      <c r="F31" s="81" t="s">
        <v>555</v>
      </c>
      <c r="G31" s="81" t="s">
        <v>687</v>
      </c>
      <c r="H31" s="78" t="s">
        <v>641</v>
      </c>
      <c r="I31" s="78"/>
      <c r="J31" s="78" t="s">
        <v>688</v>
      </c>
    </row>
    <row r="32" spans="1:10" ht="129.75" customHeight="1">
      <c r="A32" s="163"/>
      <c r="B32" s="161"/>
      <c r="C32" s="163"/>
      <c r="D32" s="163"/>
      <c r="E32" s="163"/>
      <c r="F32" s="81" t="s">
        <v>556</v>
      </c>
      <c r="G32" s="81" t="s">
        <v>689</v>
      </c>
      <c r="H32" s="78" t="s">
        <v>641</v>
      </c>
      <c r="I32" s="78"/>
      <c r="J32" s="78" t="s">
        <v>690</v>
      </c>
    </row>
    <row r="33" spans="1:10" ht="165.75" customHeight="1">
      <c r="A33" s="163">
        <v>10</v>
      </c>
      <c r="B33" s="159" t="s">
        <v>622</v>
      </c>
      <c r="C33" s="162" t="s">
        <v>567</v>
      </c>
      <c r="D33" s="162" t="s">
        <v>453</v>
      </c>
      <c r="E33" s="163" t="s">
        <v>454</v>
      </c>
      <c r="F33" s="81" t="s">
        <v>568</v>
      </c>
      <c r="G33" s="81" t="s">
        <v>678</v>
      </c>
      <c r="H33" s="78" t="s">
        <v>648</v>
      </c>
      <c r="I33" s="78"/>
      <c r="J33" s="83">
        <v>0.6</v>
      </c>
    </row>
    <row r="34" spans="1:10" ht="31.5">
      <c r="A34" s="163"/>
      <c r="B34" s="160"/>
      <c r="C34" s="163"/>
      <c r="D34" s="163"/>
      <c r="E34" s="163"/>
      <c r="F34" s="81" t="s">
        <v>570</v>
      </c>
      <c r="G34" s="81" t="s">
        <v>677</v>
      </c>
      <c r="H34" s="78" t="s">
        <v>648</v>
      </c>
      <c r="I34" s="78"/>
      <c r="J34" s="83">
        <v>0.5</v>
      </c>
    </row>
    <row r="35" spans="1:10" ht="31.5">
      <c r="A35" s="163"/>
      <c r="B35" s="161"/>
      <c r="C35" s="163"/>
      <c r="D35" s="163"/>
      <c r="E35" s="163"/>
      <c r="F35" s="81" t="s">
        <v>571</v>
      </c>
      <c r="G35" s="81" t="s">
        <v>679</v>
      </c>
      <c r="H35" s="78" t="s">
        <v>648</v>
      </c>
      <c r="I35" s="78"/>
      <c r="J35" s="83">
        <v>0.4</v>
      </c>
    </row>
    <row r="36" spans="1:10" ht="132.75" customHeight="1">
      <c r="A36" s="163">
        <v>11</v>
      </c>
      <c r="B36" s="159" t="s">
        <v>645</v>
      </c>
      <c r="C36" s="162" t="s">
        <v>580</v>
      </c>
      <c r="D36" s="162" t="s">
        <v>552</v>
      </c>
      <c r="E36" s="163" t="s">
        <v>427</v>
      </c>
      <c r="F36" s="81" t="s">
        <v>581</v>
      </c>
      <c r="G36" s="81" t="s">
        <v>639</v>
      </c>
      <c r="H36" s="78" t="s">
        <v>641</v>
      </c>
      <c r="I36" s="78"/>
      <c r="J36" s="78" t="s">
        <v>642</v>
      </c>
    </row>
    <row r="37" spans="1:10" ht="100.5" customHeight="1">
      <c r="A37" s="163"/>
      <c r="B37" s="160"/>
      <c r="C37" s="163"/>
      <c r="D37" s="163"/>
      <c r="E37" s="163"/>
      <c r="F37" s="81" t="s">
        <v>583</v>
      </c>
      <c r="G37" s="81" t="s">
        <v>640</v>
      </c>
      <c r="H37" s="78" t="s">
        <v>641</v>
      </c>
      <c r="I37" s="78"/>
      <c r="J37" s="77" t="s">
        <v>643</v>
      </c>
    </row>
    <row r="38" spans="1:10" ht="125.25" customHeight="1">
      <c r="A38" s="163"/>
      <c r="B38" s="161"/>
      <c r="C38" s="163"/>
      <c r="D38" s="163"/>
      <c r="E38" s="163"/>
      <c r="F38" s="81" t="s">
        <v>584</v>
      </c>
      <c r="G38" s="81" t="s">
        <v>639</v>
      </c>
      <c r="H38" s="78" t="s">
        <v>641</v>
      </c>
      <c r="I38" s="78"/>
      <c r="J38" s="79" t="s">
        <v>644</v>
      </c>
    </row>
    <row r="39" spans="1:10" ht="21">
      <c r="A39" s="163">
        <v>11</v>
      </c>
      <c r="B39" s="159" t="s">
        <v>646</v>
      </c>
      <c r="C39" s="162" t="s">
        <v>580</v>
      </c>
      <c r="D39" s="162" t="s">
        <v>552</v>
      </c>
      <c r="E39" s="163" t="s">
        <v>427</v>
      </c>
      <c r="F39" s="81" t="s">
        <v>581</v>
      </c>
      <c r="G39" s="81" t="s">
        <v>668</v>
      </c>
      <c r="H39" s="78" t="s">
        <v>641</v>
      </c>
      <c r="I39" s="78"/>
      <c r="J39" s="78" t="s">
        <v>669</v>
      </c>
    </row>
    <row r="40" spans="1:10" ht="42">
      <c r="A40" s="163"/>
      <c r="B40" s="160"/>
      <c r="C40" s="163"/>
      <c r="D40" s="163"/>
      <c r="E40" s="163"/>
      <c r="F40" s="81" t="s">
        <v>583</v>
      </c>
      <c r="G40" s="81" t="s">
        <v>575</v>
      </c>
      <c r="H40" s="78" t="s">
        <v>641</v>
      </c>
      <c r="I40" s="78"/>
      <c r="J40" s="78" t="s">
        <v>670</v>
      </c>
    </row>
    <row r="41" spans="1:10" ht="42">
      <c r="A41" s="163"/>
      <c r="B41" s="161"/>
      <c r="C41" s="163"/>
      <c r="D41" s="163"/>
      <c r="E41" s="163"/>
      <c r="F41" s="81" t="s">
        <v>584</v>
      </c>
      <c r="G41" s="81" t="s">
        <v>671</v>
      </c>
      <c r="H41" s="78" t="s">
        <v>641</v>
      </c>
      <c r="I41" s="78"/>
      <c r="J41" s="78" t="s">
        <v>666</v>
      </c>
    </row>
    <row r="42" spans="1:10" ht="84">
      <c r="A42" s="163">
        <v>12</v>
      </c>
      <c r="B42" s="159" t="s">
        <v>623</v>
      </c>
      <c r="C42" s="162" t="s">
        <v>595</v>
      </c>
      <c r="D42" s="162" t="s">
        <v>539</v>
      </c>
      <c r="E42" s="163" t="s">
        <v>454</v>
      </c>
      <c r="F42" s="81" t="s">
        <v>596</v>
      </c>
      <c r="G42" s="81" t="s">
        <v>647</v>
      </c>
      <c r="H42" s="78" t="s">
        <v>648</v>
      </c>
      <c r="I42" s="78"/>
      <c r="J42" s="83">
        <v>1</v>
      </c>
    </row>
    <row r="43" spans="1:10" ht="72" customHeight="1">
      <c r="A43" s="163"/>
      <c r="B43" s="160"/>
      <c r="C43" s="163"/>
      <c r="D43" s="163"/>
      <c r="E43" s="163"/>
      <c r="F43" s="81" t="s">
        <v>598</v>
      </c>
      <c r="G43" s="81" t="s">
        <v>649</v>
      </c>
      <c r="H43" s="78" t="s">
        <v>648</v>
      </c>
      <c r="I43" s="78"/>
      <c r="J43" s="83">
        <v>1</v>
      </c>
    </row>
    <row r="44" spans="1:10" ht="59.25" customHeight="1">
      <c r="A44" s="163"/>
      <c r="B44" s="161"/>
      <c r="C44" s="163"/>
      <c r="D44" s="163"/>
      <c r="E44" s="163"/>
      <c r="F44" s="81" t="s">
        <v>599</v>
      </c>
      <c r="G44" s="81" t="s">
        <v>650</v>
      </c>
      <c r="H44" s="78" t="s">
        <v>648</v>
      </c>
      <c r="I44" s="78"/>
      <c r="J44" s="83">
        <v>0.53</v>
      </c>
    </row>
    <row r="45" spans="1:10" ht="49.5" customHeight="1">
      <c r="A45" s="163">
        <v>13</v>
      </c>
      <c r="B45" s="159" t="s">
        <v>624</v>
      </c>
      <c r="C45" s="162" t="s">
        <v>610</v>
      </c>
      <c r="D45" s="162" t="s">
        <v>482</v>
      </c>
      <c r="E45" s="163" t="s">
        <v>427</v>
      </c>
      <c r="F45" s="81" t="s">
        <v>611</v>
      </c>
      <c r="G45" s="81" t="s">
        <v>651</v>
      </c>
      <c r="H45" s="78" t="s">
        <v>641</v>
      </c>
      <c r="I45" s="78"/>
      <c r="J45" s="83">
        <v>1</v>
      </c>
    </row>
    <row r="46" spans="1:10" ht="31.5">
      <c r="A46" s="163"/>
      <c r="B46" s="160"/>
      <c r="C46" s="163"/>
      <c r="D46" s="163"/>
      <c r="E46" s="163"/>
      <c r="F46" s="81" t="s">
        <v>612</v>
      </c>
      <c r="G46" s="81" t="s">
        <v>653</v>
      </c>
      <c r="H46" s="78"/>
      <c r="I46" s="78" t="s">
        <v>641</v>
      </c>
      <c r="J46" s="83">
        <v>0</v>
      </c>
    </row>
    <row r="47" spans="1:10" ht="31.5">
      <c r="A47" s="163"/>
      <c r="B47" s="161"/>
      <c r="C47" s="163"/>
      <c r="D47" s="163"/>
      <c r="E47" s="163"/>
      <c r="F47" s="81" t="s">
        <v>613</v>
      </c>
      <c r="G47" s="81" t="s">
        <v>652</v>
      </c>
      <c r="H47" s="78" t="s">
        <v>641</v>
      </c>
      <c r="I47" s="78"/>
      <c r="J47" s="83">
        <v>0.5</v>
      </c>
    </row>
  </sheetData>
  <sheetProtection/>
  <mergeCells count="81">
    <mergeCell ref="B39:B41"/>
    <mergeCell ref="C39:C41"/>
    <mergeCell ref="D39:D41"/>
    <mergeCell ref="E39:E41"/>
    <mergeCell ref="A39:A41"/>
    <mergeCell ref="A1:J1"/>
    <mergeCell ref="A2:J2"/>
    <mergeCell ref="A3:J3"/>
    <mergeCell ref="A4:A5"/>
    <mergeCell ref="C4:C5"/>
    <mergeCell ref="D4:D5"/>
    <mergeCell ref="E4:E5"/>
    <mergeCell ref="F4:F5"/>
    <mergeCell ref="G4:G5"/>
    <mergeCell ref="H4:I4"/>
    <mergeCell ref="B4:B5"/>
    <mergeCell ref="J4:J5"/>
    <mergeCell ref="A6:A8"/>
    <mergeCell ref="C6:C8"/>
    <mergeCell ref="D6:D8"/>
    <mergeCell ref="E6:E8"/>
    <mergeCell ref="B6:B8"/>
    <mergeCell ref="B9:B11"/>
    <mergeCell ref="A18:A20"/>
    <mergeCell ref="C18:C20"/>
    <mergeCell ref="D18:D20"/>
    <mergeCell ref="E18:E20"/>
    <mergeCell ref="A9:A11"/>
    <mergeCell ref="C9:C11"/>
    <mergeCell ref="D9:D11"/>
    <mergeCell ref="E9:E11"/>
    <mergeCell ref="A12:A14"/>
    <mergeCell ref="C12:C14"/>
    <mergeCell ref="D12:D14"/>
    <mergeCell ref="B12:B14"/>
    <mergeCell ref="B15:B17"/>
    <mergeCell ref="E12:E14"/>
    <mergeCell ref="A15:A17"/>
    <mergeCell ref="C15:C17"/>
    <mergeCell ref="D15:D17"/>
    <mergeCell ref="E15:E17"/>
    <mergeCell ref="A21:A23"/>
    <mergeCell ref="C21:C23"/>
    <mergeCell ref="D21:D23"/>
    <mergeCell ref="E21:E23"/>
    <mergeCell ref="B18:B23"/>
    <mergeCell ref="C24:C26"/>
    <mergeCell ref="D24:D26"/>
    <mergeCell ref="E24:E26"/>
    <mergeCell ref="A24:A26"/>
    <mergeCell ref="A27:A29"/>
    <mergeCell ref="C27:C29"/>
    <mergeCell ref="D27:D29"/>
    <mergeCell ref="E27:E29"/>
    <mergeCell ref="B24:B26"/>
    <mergeCell ref="B27:B29"/>
    <mergeCell ref="A30:A32"/>
    <mergeCell ref="C30:C32"/>
    <mergeCell ref="D30:D32"/>
    <mergeCell ref="E30:E32"/>
    <mergeCell ref="B33:B35"/>
    <mergeCell ref="A33:A35"/>
    <mergeCell ref="C33:C35"/>
    <mergeCell ref="D33:D35"/>
    <mergeCell ref="E33:E35"/>
    <mergeCell ref="B30:B32"/>
    <mergeCell ref="A36:A38"/>
    <mergeCell ref="C36:C38"/>
    <mergeCell ref="D36:D38"/>
    <mergeCell ref="E36:E38"/>
    <mergeCell ref="B36:B38"/>
    <mergeCell ref="B42:B44"/>
    <mergeCell ref="E42:E44"/>
    <mergeCell ref="A45:A47"/>
    <mergeCell ref="C45:C47"/>
    <mergeCell ref="D45:D47"/>
    <mergeCell ref="E45:E47"/>
    <mergeCell ref="A42:A44"/>
    <mergeCell ref="C42:C44"/>
    <mergeCell ref="D42:D44"/>
    <mergeCell ref="B45:B47"/>
  </mergeCells>
  <conditionalFormatting sqref="E6:E8">
    <cfRule type="containsText" priority="66" dxfId="14" operator="containsText" stopIfTrue="1" text="CATASTRÓFICO">
      <formula>NOT(ISERROR(SEARCH("CATASTRÓFICO",E6)))</formula>
    </cfRule>
    <cfRule type="containsText" priority="67" dxfId="13" operator="containsText" stopIfTrue="1" text="MAYOR">
      <formula>NOT(ISERROR(SEARCH("MAYOR",E6)))</formula>
    </cfRule>
    <cfRule type="containsText" priority="68" dxfId="12" operator="containsText" stopIfTrue="1" text="MODERADO">
      <formula>NOT(ISERROR(SEARCH("MODERADO",E6)))</formula>
    </cfRule>
    <cfRule type="containsText" priority="69" dxfId="11" operator="containsText" stopIfTrue="1" text="INSIGNIFICANTE">
      <formula>NOT(ISERROR(SEARCH("INSIGNIFICANTE",E6)))</formula>
    </cfRule>
    <cfRule type="containsText" priority="70" dxfId="10" operator="containsText" stopIfTrue="1" text="MENOR">
      <formula>NOT(ISERROR(SEARCH("MENOR",E6)))</formula>
    </cfRule>
  </conditionalFormatting>
  <conditionalFormatting sqref="E9:E11">
    <cfRule type="containsText" priority="61" dxfId="14" operator="containsText" stopIfTrue="1" text="CATASTRÓFICO">
      <formula>NOT(ISERROR(SEARCH("CATASTRÓFICO",E9)))</formula>
    </cfRule>
    <cfRule type="containsText" priority="62" dxfId="13" operator="containsText" stopIfTrue="1" text="MAYOR">
      <formula>NOT(ISERROR(SEARCH("MAYOR",E9)))</formula>
    </cfRule>
    <cfRule type="containsText" priority="63" dxfId="12" operator="containsText" stopIfTrue="1" text="MODERADO">
      <formula>NOT(ISERROR(SEARCH("MODERADO",E9)))</formula>
    </cfRule>
    <cfRule type="containsText" priority="64" dxfId="11" operator="containsText" stopIfTrue="1" text="INSIGNIFICANTE">
      <formula>NOT(ISERROR(SEARCH("INSIGNIFICANTE",E9)))</formula>
    </cfRule>
    <cfRule type="containsText" priority="65" dxfId="10" operator="containsText" stopIfTrue="1" text="MENOR">
      <formula>NOT(ISERROR(SEARCH("MENOR",E9)))</formula>
    </cfRule>
  </conditionalFormatting>
  <conditionalFormatting sqref="E12:E14">
    <cfRule type="containsText" priority="56" dxfId="14" operator="containsText" stopIfTrue="1" text="CATASTRÓFICO">
      <formula>NOT(ISERROR(SEARCH("CATASTRÓFICO",E12)))</formula>
    </cfRule>
    <cfRule type="containsText" priority="57" dxfId="13" operator="containsText" stopIfTrue="1" text="MAYOR">
      <formula>NOT(ISERROR(SEARCH("MAYOR",E12)))</formula>
    </cfRule>
    <cfRule type="containsText" priority="58" dxfId="12" operator="containsText" stopIfTrue="1" text="MODERADO">
      <formula>NOT(ISERROR(SEARCH("MODERADO",E12)))</formula>
    </cfRule>
    <cfRule type="containsText" priority="59" dxfId="11" operator="containsText" stopIfTrue="1" text="INSIGNIFICANTE">
      <formula>NOT(ISERROR(SEARCH("INSIGNIFICANTE",E12)))</formula>
    </cfRule>
    <cfRule type="containsText" priority="60" dxfId="10" operator="containsText" stopIfTrue="1" text="MENOR">
      <formula>NOT(ISERROR(SEARCH("MENOR",E12)))</formula>
    </cfRule>
  </conditionalFormatting>
  <conditionalFormatting sqref="E15:E17">
    <cfRule type="containsText" priority="51" dxfId="14" operator="containsText" stopIfTrue="1" text="CATASTRÓFICO">
      <formula>NOT(ISERROR(SEARCH("CATASTRÓFICO",E15)))</formula>
    </cfRule>
    <cfRule type="containsText" priority="52" dxfId="13" operator="containsText" stopIfTrue="1" text="MAYOR">
      <formula>NOT(ISERROR(SEARCH("MAYOR",E15)))</formula>
    </cfRule>
    <cfRule type="containsText" priority="53" dxfId="12" operator="containsText" stopIfTrue="1" text="MODERADO">
      <formula>NOT(ISERROR(SEARCH("MODERADO",E15)))</formula>
    </cfRule>
    <cfRule type="containsText" priority="54" dxfId="11" operator="containsText" stopIfTrue="1" text="INSIGNIFICANTE">
      <formula>NOT(ISERROR(SEARCH("INSIGNIFICANTE",E15)))</formula>
    </cfRule>
    <cfRule type="containsText" priority="55" dxfId="10" operator="containsText" stopIfTrue="1" text="MENOR">
      <formula>NOT(ISERROR(SEARCH("MENOR",E15)))</formula>
    </cfRule>
  </conditionalFormatting>
  <conditionalFormatting sqref="E27:E29">
    <cfRule type="containsText" priority="36" dxfId="14" operator="containsText" stopIfTrue="1" text="CATASTRÓFICO">
      <formula>NOT(ISERROR(SEARCH("CATASTRÓFICO",E27)))</formula>
    </cfRule>
    <cfRule type="containsText" priority="37" dxfId="13" operator="containsText" stopIfTrue="1" text="MAYOR">
      <formula>NOT(ISERROR(SEARCH("MAYOR",E27)))</formula>
    </cfRule>
    <cfRule type="containsText" priority="38" dxfId="12" operator="containsText" stopIfTrue="1" text="MODERADO">
      <formula>NOT(ISERROR(SEARCH("MODERADO",E27)))</formula>
    </cfRule>
    <cfRule type="containsText" priority="39" dxfId="11" operator="containsText" stopIfTrue="1" text="INSIGNIFICANTE">
      <formula>NOT(ISERROR(SEARCH("INSIGNIFICANTE",E27)))</formula>
    </cfRule>
    <cfRule type="containsText" priority="40" dxfId="10" operator="containsText" stopIfTrue="1" text="MENOR">
      <formula>NOT(ISERROR(SEARCH("MENOR",E27)))</formula>
    </cfRule>
  </conditionalFormatting>
  <conditionalFormatting sqref="E30:E32">
    <cfRule type="containsText" priority="31" dxfId="14" operator="containsText" stopIfTrue="1" text="CATASTRÓFICO">
      <formula>NOT(ISERROR(SEARCH("CATASTRÓFICO",E30)))</formula>
    </cfRule>
    <cfRule type="containsText" priority="32" dxfId="13" operator="containsText" stopIfTrue="1" text="MAYOR">
      <formula>NOT(ISERROR(SEARCH("MAYOR",E30)))</formula>
    </cfRule>
    <cfRule type="containsText" priority="33" dxfId="12" operator="containsText" stopIfTrue="1" text="MODERADO">
      <formula>NOT(ISERROR(SEARCH("MODERADO",E30)))</formula>
    </cfRule>
    <cfRule type="containsText" priority="34" dxfId="11" operator="containsText" stopIfTrue="1" text="INSIGNIFICANTE">
      <formula>NOT(ISERROR(SEARCH("INSIGNIFICANTE",E30)))</formula>
    </cfRule>
    <cfRule type="containsText" priority="35" dxfId="10" operator="containsText" stopIfTrue="1" text="MENOR">
      <formula>NOT(ISERROR(SEARCH("MENOR",E30)))</formula>
    </cfRule>
  </conditionalFormatting>
  <conditionalFormatting sqref="E33:E35">
    <cfRule type="containsText" priority="26" dxfId="14" operator="containsText" stopIfTrue="1" text="CATASTRÓFICO">
      <formula>NOT(ISERROR(SEARCH("CATASTRÓFICO",E33)))</formula>
    </cfRule>
    <cfRule type="containsText" priority="27" dxfId="13" operator="containsText" stopIfTrue="1" text="MAYOR">
      <formula>NOT(ISERROR(SEARCH("MAYOR",E33)))</formula>
    </cfRule>
    <cfRule type="containsText" priority="28" dxfId="12" operator="containsText" stopIfTrue="1" text="MODERADO">
      <formula>NOT(ISERROR(SEARCH("MODERADO",E33)))</formula>
    </cfRule>
    <cfRule type="containsText" priority="29" dxfId="11" operator="containsText" stopIfTrue="1" text="INSIGNIFICANTE">
      <formula>NOT(ISERROR(SEARCH("INSIGNIFICANTE",E33)))</formula>
    </cfRule>
    <cfRule type="containsText" priority="30" dxfId="10" operator="containsText" stopIfTrue="1" text="MENOR">
      <formula>NOT(ISERROR(SEARCH("MENOR",E33)))</formula>
    </cfRule>
  </conditionalFormatting>
  <conditionalFormatting sqref="E36:E41">
    <cfRule type="containsText" priority="21" dxfId="14" operator="containsText" stopIfTrue="1" text="CATASTRÓFICO">
      <formula>NOT(ISERROR(SEARCH("CATASTRÓFICO",E36)))</formula>
    </cfRule>
    <cfRule type="containsText" priority="22" dxfId="13" operator="containsText" stopIfTrue="1" text="MAYOR">
      <formula>NOT(ISERROR(SEARCH("MAYOR",E36)))</formula>
    </cfRule>
    <cfRule type="containsText" priority="23" dxfId="12" operator="containsText" stopIfTrue="1" text="MODERADO">
      <formula>NOT(ISERROR(SEARCH("MODERADO",E36)))</formula>
    </cfRule>
    <cfRule type="containsText" priority="24" dxfId="11" operator="containsText" stopIfTrue="1" text="INSIGNIFICANTE">
      <formula>NOT(ISERROR(SEARCH("INSIGNIFICANTE",E36)))</formula>
    </cfRule>
    <cfRule type="containsText" priority="25" dxfId="10" operator="containsText" stopIfTrue="1" text="MENOR">
      <formula>NOT(ISERROR(SEARCH("MENOR",E36)))</formula>
    </cfRule>
  </conditionalFormatting>
  <conditionalFormatting sqref="E45:E47">
    <cfRule type="containsText" priority="11" dxfId="14" operator="containsText" stopIfTrue="1" text="CATASTRÓFICO">
      <formula>NOT(ISERROR(SEARCH("CATASTRÓFICO",E45)))</formula>
    </cfRule>
    <cfRule type="containsText" priority="12" dxfId="13" operator="containsText" stopIfTrue="1" text="MAYOR">
      <formula>NOT(ISERROR(SEARCH("MAYOR",E45)))</formula>
    </cfRule>
    <cfRule type="containsText" priority="13" dxfId="12" operator="containsText" stopIfTrue="1" text="MODERADO">
      <formula>NOT(ISERROR(SEARCH("MODERADO",E45)))</formula>
    </cfRule>
    <cfRule type="containsText" priority="14" dxfId="11" operator="containsText" stopIfTrue="1" text="INSIGNIFICANTE">
      <formula>NOT(ISERROR(SEARCH("INSIGNIFICANTE",E45)))</formula>
    </cfRule>
    <cfRule type="containsText" priority="15" dxfId="10" operator="containsText" stopIfTrue="1" text="MENOR">
      <formula>NOT(ISERROR(SEARCH("MENOR",E45)))</formula>
    </cfRule>
  </conditionalFormatting>
  <conditionalFormatting sqref="E42:E44">
    <cfRule type="containsText" priority="16" dxfId="14" operator="containsText" stopIfTrue="1" text="CATASTRÓFICO">
      <formula>NOT(ISERROR(SEARCH("CATASTRÓFICO",E42)))</formula>
    </cfRule>
    <cfRule type="containsText" priority="17" dxfId="13" operator="containsText" stopIfTrue="1" text="MAYOR">
      <formula>NOT(ISERROR(SEARCH("MAYOR",E42)))</formula>
    </cfRule>
    <cfRule type="containsText" priority="18" dxfId="12" operator="containsText" stopIfTrue="1" text="MODERADO">
      <formula>NOT(ISERROR(SEARCH("MODERADO",E42)))</formula>
    </cfRule>
    <cfRule type="containsText" priority="19" dxfId="11" operator="containsText" stopIfTrue="1" text="INSIGNIFICANTE">
      <formula>NOT(ISERROR(SEARCH("INSIGNIFICANTE",E42)))</formula>
    </cfRule>
    <cfRule type="containsText" priority="20" dxfId="10" operator="containsText" stopIfTrue="1" text="MENOR">
      <formula>NOT(ISERROR(SEARCH("MENOR",E42)))</formula>
    </cfRule>
  </conditionalFormatting>
  <conditionalFormatting sqref="E18:E20">
    <cfRule type="containsText" priority="6" dxfId="4" operator="containsText" stopIfTrue="1" text="CATASTRÓFICO">
      <formula>NOT(ISERROR(SEARCH("CATASTRÓFICO",E18)))</formula>
    </cfRule>
    <cfRule type="containsText" priority="7" dxfId="3" operator="containsText" stopIfTrue="1" text="MAYOR">
      <formula>NOT(ISERROR(SEARCH("MAYOR",E18)))</formula>
    </cfRule>
    <cfRule type="containsText" priority="8" dxfId="2" operator="containsText" stopIfTrue="1" text="MODERADO">
      <formula>NOT(ISERROR(SEARCH("MODERADO",E18)))</formula>
    </cfRule>
    <cfRule type="containsText" priority="9" dxfId="1" operator="containsText" stopIfTrue="1" text="INSIGNIFICANTE">
      <formula>NOT(ISERROR(SEARCH("INSIGNIFICANTE",E18)))</formula>
    </cfRule>
    <cfRule type="containsText" priority="10" dxfId="0" operator="containsText" stopIfTrue="1" text="MENOR">
      <formula>NOT(ISERROR(SEARCH("MENOR",E18)))</formula>
    </cfRule>
  </conditionalFormatting>
  <conditionalFormatting sqref="E21:E23">
    <cfRule type="containsText" priority="1" dxfId="4" operator="containsText" stopIfTrue="1" text="CATASTRÓFICO">
      <formula>NOT(ISERROR(SEARCH("CATASTRÓFICO",E21)))</formula>
    </cfRule>
    <cfRule type="containsText" priority="2" dxfId="3" operator="containsText" stopIfTrue="1" text="MAYOR">
      <formula>NOT(ISERROR(SEARCH("MAYOR",E21)))</formula>
    </cfRule>
    <cfRule type="containsText" priority="3" dxfId="2" operator="containsText" stopIfTrue="1" text="MODERADO">
      <formula>NOT(ISERROR(SEARCH("MODERADO",E21)))</formula>
    </cfRule>
    <cfRule type="containsText" priority="4" dxfId="1" operator="containsText" stopIfTrue="1" text="INSIGNIFICANTE">
      <formula>NOT(ISERROR(SEARCH("INSIGNIFICANTE",E21)))</formula>
    </cfRule>
    <cfRule type="containsText" priority="5" dxfId="0" operator="containsText" stopIfTrue="1" text="MENOR">
      <formula>NOT(ISERROR(SEARCH("MENOR",E21)))</formula>
    </cfRule>
  </conditionalFormatting>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Mejia</dc:creator>
  <cp:keywords/>
  <dc:description/>
  <cp:lastModifiedBy>Horacio Guerra Burbano</cp:lastModifiedBy>
  <dcterms:created xsi:type="dcterms:W3CDTF">2020-08-19T16:35:34Z</dcterms:created>
  <dcterms:modified xsi:type="dcterms:W3CDTF">2020-11-30T18:21:17Z</dcterms:modified>
  <cp:category/>
  <cp:version/>
  <cp:contentType/>
  <cp:contentStatus/>
</cp:coreProperties>
</file>