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128" activeTab="0"/>
  </bookViews>
  <sheets>
    <sheet name="LisResultados" sheetId="1" r:id="rId1"/>
  </sheets>
  <definedNames/>
  <calcPr fullCalcOnLoad="1"/>
</workbook>
</file>

<file path=xl/sharedStrings.xml><?xml version="1.0" encoding="utf-8"?>
<sst xmlns="http://schemas.openxmlformats.org/spreadsheetml/2006/main" count="141" uniqueCount="140">
  <si>
    <t>410522</t>
  </si>
  <si>
    <t>410528</t>
  </si>
  <si>
    <t>Impuestos De Rifas, Apuestas Y Juegos Permitidos</t>
  </si>
  <si>
    <t>410546</t>
  </si>
  <si>
    <t>Impuesto A Ganadores Sorteos Ordinarios</t>
  </si>
  <si>
    <t>410548</t>
  </si>
  <si>
    <t>Impuesto A Foráneas</t>
  </si>
  <si>
    <t>410549</t>
  </si>
  <si>
    <t>Iva De Licores A Productores</t>
  </si>
  <si>
    <t>410551</t>
  </si>
  <si>
    <t>Impuesto A La Venta De Cerveza 8%</t>
  </si>
  <si>
    <t>411015</t>
  </si>
  <si>
    <t>Inscripciones</t>
  </si>
  <si>
    <t>431262</t>
  </si>
  <si>
    <t>Apoyo Terapéutico - Farmacia E Insumos Hospitalarios</t>
  </si>
  <si>
    <t>440817</t>
  </si>
  <si>
    <t>Participación Para Salud</t>
  </si>
  <si>
    <t>442808</t>
  </si>
  <si>
    <t>Donaciones</t>
  </si>
  <si>
    <t>480201</t>
  </si>
  <si>
    <t>Intereses Sobre Depósitos En Instituciones Financieras</t>
  </si>
  <si>
    <t>480826</t>
  </si>
  <si>
    <t>Recuperaciones</t>
  </si>
  <si>
    <t>510101</t>
  </si>
  <si>
    <t>Sueldos</t>
  </si>
  <si>
    <t>510119</t>
  </si>
  <si>
    <t>Bonificaciones</t>
  </si>
  <si>
    <t>510123</t>
  </si>
  <si>
    <t>Auxilio De Transporte</t>
  </si>
  <si>
    <t>510160</t>
  </si>
  <si>
    <t>Subsidio De Alimentación</t>
  </si>
  <si>
    <t>510302</t>
  </si>
  <si>
    <t>Aportes A Cajas De Compensación Familiar</t>
  </si>
  <si>
    <t>510303</t>
  </si>
  <si>
    <t>Cotizaciones A Seguridad Social En Salud</t>
  </si>
  <si>
    <t>510305</t>
  </si>
  <si>
    <t>Cotizaciones A Riesgos Laborales</t>
  </si>
  <si>
    <t>510307</t>
  </si>
  <si>
    <t xml:space="preserve">Cotizaciones A Entidades Administradoras Del </t>
  </si>
  <si>
    <t>510401</t>
  </si>
  <si>
    <t>Aportes Al Icbf</t>
  </si>
  <si>
    <t>510402</t>
  </si>
  <si>
    <t>Aportes Al Sena</t>
  </si>
  <si>
    <t>510701</t>
  </si>
  <si>
    <t>Vacaciones</t>
  </si>
  <si>
    <t>510702</t>
  </si>
  <si>
    <t>Cesantías</t>
  </si>
  <si>
    <t>510703</t>
  </si>
  <si>
    <t>Intereses A Las Cesantías</t>
  </si>
  <si>
    <t>510704</t>
  </si>
  <si>
    <t>Prima De Vacaciones</t>
  </si>
  <si>
    <t>510705</t>
  </si>
  <si>
    <t>Prima De Navidad</t>
  </si>
  <si>
    <t>510706</t>
  </si>
  <si>
    <t>Prima De Servicios</t>
  </si>
  <si>
    <t>510707</t>
  </si>
  <si>
    <t>Bonificación Especial De Recreación</t>
  </si>
  <si>
    <t>510810</t>
  </si>
  <si>
    <t>511117</t>
  </si>
  <si>
    <t>Servicios Públicos</t>
  </si>
  <si>
    <t>536001</t>
  </si>
  <si>
    <t>536004</t>
  </si>
  <si>
    <t>536005</t>
  </si>
  <si>
    <t>536006</t>
  </si>
  <si>
    <t>536007</t>
  </si>
  <si>
    <t>536008</t>
  </si>
  <si>
    <t>536009</t>
  </si>
  <si>
    <t>536606</t>
  </si>
  <si>
    <t>542407</t>
  </si>
  <si>
    <t>550216</t>
  </si>
  <si>
    <t>Acciones De Salud Pública</t>
  </si>
  <si>
    <t>580490</t>
  </si>
  <si>
    <t>589019</t>
  </si>
  <si>
    <t>Pérdida por baja en cuentas de activos no financieros</t>
  </si>
  <si>
    <t>SECRETARIO GENERAL</t>
  </si>
  <si>
    <t>INSTITUTO DEPARTAMENTAL DE SALUD DE NARIÑO</t>
  </si>
  <si>
    <t>ESTADO DE RESULTADOS INDIVIDUAL</t>
  </si>
  <si>
    <t>CODIGO</t>
  </si>
  <si>
    <t>INGRESOS</t>
  </si>
  <si>
    <t>INGRESOS SIN CONTRAPRESTACIÓN</t>
  </si>
  <si>
    <t>INGRESOS CON CONTRAPRESTACIÓN</t>
  </si>
  <si>
    <t>GASTOS</t>
  </si>
  <si>
    <t>RESULTADO DEL EJERCICIO</t>
  </si>
  <si>
    <t>NANCY GUERRERO CABEZAS</t>
  </si>
  <si>
    <t>CARLOS FERNANDO DORADO GOYES</t>
  </si>
  <si>
    <t>CONTADORA T. P. 199696-T</t>
  </si>
  <si>
    <t>(Cifras en pesos colombianos)</t>
  </si>
  <si>
    <t>DIANA PAOLA ROSERO ZAMBRANO</t>
  </si>
  <si>
    <t xml:space="preserve">  </t>
  </si>
  <si>
    <t xml:space="preserve">Indemnizaciones </t>
  </si>
  <si>
    <t>Otros Gastos Financieros</t>
  </si>
  <si>
    <t>Incapacidades</t>
  </si>
  <si>
    <t>Asignacion de Bienes y Servicios</t>
  </si>
  <si>
    <t>DIRECTORA</t>
  </si>
  <si>
    <t>Para programas de salud</t>
  </si>
  <si>
    <t>Otras transferencias</t>
  </si>
  <si>
    <t xml:space="preserve">Rendimientos sobre recursos entregados en administracion </t>
  </si>
  <si>
    <t>Sobrantes</t>
  </si>
  <si>
    <t>Remuneracion por servicios prestados</t>
  </si>
  <si>
    <t>Gastos de viaje</t>
  </si>
  <si>
    <t>Otras Subvenciones por recursos transferidos a entidades de naturaleza privada</t>
  </si>
  <si>
    <t>subsidio a la oferta</t>
  </si>
  <si>
    <t>Equipo de comedor, cocina, despensa y  hoteleria</t>
  </si>
  <si>
    <t>Bienes entregados sin contraprestacion</t>
  </si>
  <si>
    <t>Software</t>
  </si>
  <si>
    <t>Equipos de comunicación y computacion</t>
  </si>
  <si>
    <t xml:space="preserve">Equipos de transporte, traccion y elevacion </t>
  </si>
  <si>
    <t>Muebles, enseres y equipos de oficina</t>
  </si>
  <si>
    <t>Equipo medico y cientifico</t>
  </si>
  <si>
    <t>Maquinaria y equipo</t>
  </si>
  <si>
    <t>Edificaciones</t>
  </si>
  <si>
    <t>Viiaticos</t>
  </si>
  <si>
    <t xml:space="preserve">Impuesto al consumo de tabaco y cigarrillos </t>
  </si>
  <si>
    <t>Multas y sanciones</t>
  </si>
  <si>
    <t>Materiales y Suministros</t>
  </si>
  <si>
    <t>Mantenimiento</t>
  </si>
  <si>
    <t>Arrendamiento Operativo</t>
  </si>
  <si>
    <t>fotocopias</t>
  </si>
  <si>
    <t>Comunicaciones y Transporte</t>
  </si>
  <si>
    <t>Seguros Generales</t>
  </si>
  <si>
    <t>Servicios de Aseo, Cafeteria, Restaurante y Lavanderia</t>
  </si>
  <si>
    <t>Organización de Eventos</t>
  </si>
  <si>
    <t>Interventorias, auditorias y evaluaciones</t>
  </si>
  <si>
    <t>Comisiones</t>
  </si>
  <si>
    <t>Servicios</t>
  </si>
  <si>
    <t>Otros Gastos Generales</t>
  </si>
  <si>
    <t>Otras transferencias - para programas de salud</t>
  </si>
  <si>
    <t>Gemerales</t>
  </si>
  <si>
    <t>Capacitacion, bienstar social y estimulos</t>
  </si>
  <si>
    <t>Otros gastos de personal diversos</t>
  </si>
  <si>
    <t>Vigilancia y seguridad</t>
  </si>
  <si>
    <t>Impresios, publicaciones, suscripciones y afiliaciones</t>
  </si>
  <si>
    <t>Gastos legales</t>
  </si>
  <si>
    <t>_Honorarios</t>
  </si>
  <si>
    <t>Impuesto predial unificado</t>
  </si>
  <si>
    <t>Cuota de fiscalizacion y auditaje</t>
  </si>
  <si>
    <t>Periodo Contable terminado el 31/07/2021</t>
  </si>
  <si>
    <t>01/07/2021 a 31/07/2021</t>
  </si>
  <si>
    <t>Combusutibles y lubricantes</t>
  </si>
  <si>
    <t>Otras Subvenciones por recursos transferidos a las empresas publicas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</si>
</sst>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dd\ mmmm\ yyyy"/>
    <numFmt numFmtId="173" formatCode="#,#00.00;\(#,#00.00\)"/>
    <numFmt numFmtId="174" formatCode="_(&quot;$&quot;* #,##0.0_);_(&quot;$&quot;* \(#,##0.0\);_(&quot;$&quot;* &quot;-&quot;_);_(@_)"/>
    <numFmt numFmtId="175" formatCode="_(&quot;$&quot;* #,##0.00_);_(&quot;$&quot;* \(#,##0.00\);_(&quot;$&quot;* &quot;-&quot;_);_(@_)"/>
  </numFmts>
  <fonts count="45">
    <font>
      <sz val="10"/>
      <name val="Arial"/>
      <family val="0"/>
    </font>
    <font>
      <sz val="10"/>
      <color indexed="8"/>
      <name val="SansSerif"/>
      <family val="0"/>
    </font>
    <font>
      <b/>
      <sz val="10"/>
      <color indexed="8"/>
      <name val="SansSerif"/>
      <family val="0"/>
    </font>
    <font>
      <b/>
      <sz val="9"/>
      <color indexed="8"/>
      <name val="SansSerif"/>
      <family val="0"/>
    </font>
    <font>
      <b/>
      <u val="single"/>
      <sz val="9"/>
      <color indexed="8"/>
      <name val="Arial"/>
      <family val="2"/>
    </font>
    <font>
      <sz val="9"/>
      <name val="Arial"/>
      <family val="2"/>
    </font>
    <font>
      <u val="single"/>
      <sz val="9"/>
      <color indexed="8"/>
      <name val="SansSerif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name val="Arial"/>
      <family val="2"/>
    </font>
    <font>
      <sz val="6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horizontal="right" vertical="center" wrapText="1"/>
    </xf>
    <xf numFmtId="0" fontId="0" fillId="33" borderId="0" xfId="0" applyFill="1" applyAlignment="1">
      <alignment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1" fillId="33" borderId="0" xfId="0" applyFont="1" applyFill="1" applyAlignment="1" applyProtection="1">
      <alignment horizontal="left" vertical="top" wrapText="1"/>
      <protection/>
    </xf>
    <xf numFmtId="0" fontId="2" fillId="33" borderId="0" xfId="0" applyFont="1" applyFill="1" applyAlignment="1" applyProtection="1">
      <alignment horizontal="left" vertical="top" wrapText="1"/>
      <protection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right"/>
    </xf>
    <xf numFmtId="0" fontId="4" fillId="33" borderId="0" xfId="0" applyFont="1" applyFill="1" applyBorder="1" applyAlignment="1" applyProtection="1">
      <alignment horizontal="left" vertical="center" wrapText="1"/>
      <protection/>
    </xf>
    <xf numFmtId="0" fontId="0" fillId="33" borderId="0" xfId="0" applyFill="1" applyAlignment="1">
      <alignment horizontal="right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2" fillId="33" borderId="0" xfId="0" applyFont="1" applyFill="1" applyAlignment="1" applyProtection="1">
      <alignment horizontal="center" vertical="top" wrapText="1"/>
      <protection/>
    </xf>
    <xf numFmtId="0" fontId="3" fillId="33" borderId="0" xfId="0" applyFont="1" applyFill="1" applyAlignment="1" applyProtection="1">
      <alignment horizontal="left" vertical="top" wrapText="1"/>
      <protection/>
    </xf>
    <xf numFmtId="0" fontId="6" fillId="33" borderId="0" xfId="0" applyFont="1" applyFill="1" applyAlignment="1" applyProtection="1">
      <alignment horizontal="left" vertical="top" wrapText="1"/>
      <protection/>
    </xf>
    <xf numFmtId="173" fontId="7" fillId="0" borderId="10" xfId="0" applyNumberFormat="1" applyFont="1" applyFill="1" applyBorder="1" applyAlignment="1" applyProtection="1">
      <alignment horizontal="right" vertical="center" wrapText="1"/>
      <protection/>
    </xf>
    <xf numFmtId="0" fontId="8" fillId="33" borderId="0" xfId="0" applyFont="1" applyFill="1" applyBorder="1" applyAlignment="1" applyProtection="1">
      <alignment horizontal="left" vertical="center" wrapText="1"/>
      <protection/>
    </xf>
    <xf numFmtId="0" fontId="8" fillId="33" borderId="0" xfId="0" applyFont="1" applyFill="1" applyBorder="1" applyAlignment="1">
      <alignment horizontal="left" vertical="center" wrapText="1"/>
    </xf>
    <xf numFmtId="0" fontId="5" fillId="33" borderId="0" xfId="0" applyFont="1" applyFill="1" applyBorder="1" applyAlignment="1">
      <alignment/>
    </xf>
    <xf numFmtId="0" fontId="5" fillId="33" borderId="0" xfId="0" applyFont="1" applyFill="1" applyBorder="1" applyAlignment="1" applyProtection="1">
      <alignment horizontal="left" vertical="center" wrapText="1"/>
      <protection/>
    </xf>
    <xf numFmtId="0" fontId="5" fillId="33" borderId="0" xfId="0" applyFont="1" applyFill="1" applyBorder="1" applyAlignment="1">
      <alignment horizontal="right"/>
    </xf>
    <xf numFmtId="173" fontId="7" fillId="0" borderId="1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right"/>
    </xf>
    <xf numFmtId="14" fontId="2" fillId="33" borderId="0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Border="1" applyAlignment="1">
      <alignment horizontal="right" vertical="top" wrapText="1"/>
    </xf>
    <xf numFmtId="173" fontId="7" fillId="0" borderId="0" xfId="0" applyNumberFormat="1" applyFont="1" applyFill="1" applyBorder="1" applyAlignment="1" applyProtection="1">
      <alignment horizontal="right" vertical="center" wrapText="1"/>
      <protection/>
    </xf>
    <xf numFmtId="173" fontId="7" fillId="0" borderId="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 applyProtection="1">
      <alignment horizontal="left" vertical="top" wrapText="1"/>
      <protection/>
    </xf>
    <xf numFmtId="0" fontId="0" fillId="33" borderId="0" xfId="0" applyFill="1" applyAlignment="1">
      <alignment/>
    </xf>
    <xf numFmtId="4" fontId="3" fillId="0" borderId="0" xfId="0" applyNumberFormat="1" applyFont="1" applyFill="1" applyAlignment="1" applyProtection="1">
      <alignment horizontal="right" vertical="top" wrapText="1"/>
      <protection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173" fontId="8" fillId="0" borderId="0" xfId="0" applyNumberFormat="1" applyFont="1" applyFill="1" applyBorder="1" applyAlignment="1" applyProtection="1">
      <alignment horizontal="right" vertical="center" wrapText="1"/>
      <protection/>
    </xf>
    <xf numFmtId="173" fontId="8" fillId="0" borderId="0" xfId="0" applyNumberFormat="1" applyFont="1" applyFill="1" applyBorder="1" applyAlignment="1">
      <alignment horizontal="right" vertical="center" wrapText="1"/>
    </xf>
    <xf numFmtId="4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173" fontId="8" fillId="0" borderId="0" xfId="0" applyNumberFormat="1" applyFont="1" applyFill="1" applyBorder="1" applyAlignment="1">
      <alignment vertical="center" wrapText="1"/>
    </xf>
    <xf numFmtId="4" fontId="0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0" fontId="8" fillId="0" borderId="0" xfId="0" applyFont="1" applyFill="1" applyBorder="1" applyAlignment="1" applyProtection="1">
      <alignment horizontal="left" vertical="center" wrapText="1"/>
      <protection/>
    </xf>
    <xf numFmtId="173" fontId="9" fillId="0" borderId="0" xfId="0" applyNumberFormat="1" applyFont="1" applyFill="1" applyBorder="1" applyAlignment="1" applyProtection="1">
      <alignment horizontal="right" vertical="center" wrapText="1"/>
      <protection/>
    </xf>
    <xf numFmtId="169" fontId="0" fillId="33" borderId="0" xfId="48" applyFont="1" applyFill="1" applyAlignment="1">
      <alignment/>
    </xf>
    <xf numFmtId="0" fontId="5" fillId="33" borderId="0" xfId="0" applyFont="1" applyFill="1" applyAlignment="1">
      <alignment horizontal="center"/>
    </xf>
    <xf numFmtId="14" fontId="2" fillId="0" borderId="0" xfId="0" applyNumberFormat="1" applyFont="1" applyFill="1" applyAlignment="1" applyProtection="1">
      <alignment horizontal="right" vertical="top" wrapText="1"/>
      <protection/>
    </xf>
    <xf numFmtId="4" fontId="10" fillId="34" borderId="0" xfId="0" applyNumberFormat="1" applyFont="1" applyFill="1" applyBorder="1" applyAlignment="1">
      <alignment horizontal="right" vertical="center" wrapText="1"/>
    </xf>
    <xf numFmtId="175" fontId="0" fillId="33" borderId="0" xfId="48" applyNumberFormat="1" applyFont="1" applyFill="1" applyBorder="1" applyAlignment="1">
      <alignment/>
    </xf>
    <xf numFmtId="175" fontId="0" fillId="33" borderId="0" xfId="48" applyNumberFormat="1" applyFont="1" applyFill="1" applyAlignment="1">
      <alignment/>
    </xf>
    <xf numFmtId="175" fontId="0" fillId="0" borderId="0" xfId="48" applyNumberFormat="1" applyFont="1" applyFill="1" applyAlignment="1">
      <alignment/>
    </xf>
    <xf numFmtId="173" fontId="5" fillId="0" borderId="0" xfId="0" applyNumberFormat="1" applyFont="1" applyFill="1" applyBorder="1" applyAlignment="1" applyProtection="1">
      <alignment horizontal="right" vertical="center" wrapText="1"/>
      <protection/>
    </xf>
    <xf numFmtId="173" fontId="9" fillId="0" borderId="0" xfId="0" applyNumberFormat="1" applyFont="1" applyFill="1" applyBorder="1" applyAlignment="1">
      <alignment horizontal="right"/>
    </xf>
    <xf numFmtId="4" fontId="10" fillId="34" borderId="0" xfId="0" applyNumberFormat="1" applyFont="1" applyFill="1" applyBorder="1" applyAlignment="1">
      <alignment horizontal="right" vertical="center" wrapText="1"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center" wrapText="1"/>
    </xf>
    <xf numFmtId="0" fontId="1" fillId="33" borderId="0" xfId="0" applyFont="1" applyFill="1" applyBorder="1" applyAlignment="1" applyProtection="1">
      <alignment horizontal="left" vertical="top" wrapText="1"/>
      <protection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123825</xdr:rowOff>
    </xdr:from>
    <xdr:to>
      <xdr:col>1</xdr:col>
      <xdr:colOff>742950</xdr:colOff>
      <xdr:row>7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23825"/>
          <a:ext cx="127635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38100</xdr:rowOff>
    </xdr:from>
    <xdr:to>
      <xdr:col>9</xdr:col>
      <xdr:colOff>552450</xdr:colOff>
      <xdr:row>116</xdr:row>
      <xdr:rowOff>104775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7787" t="34037" r="36048" b="38925"/>
        <a:stretch>
          <a:fillRect/>
        </a:stretch>
      </xdr:blipFill>
      <xdr:spPr>
        <a:xfrm>
          <a:off x="0" y="18707100"/>
          <a:ext cx="5143500" cy="2171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4"/>
  <sheetViews>
    <sheetView tabSelected="1" zoomScalePageLayoutView="0" workbookViewId="0" topLeftCell="A1">
      <selection activeCell="J18" sqref="J18"/>
    </sheetView>
  </sheetViews>
  <sheetFormatPr defaultColWidth="8.8515625" defaultRowHeight="12.75"/>
  <cols>
    <col min="1" max="1" width="8.7109375" style="3" customWidth="1"/>
    <col min="2" max="2" width="35.140625" style="3" customWidth="1"/>
    <col min="3" max="3" width="5.140625" style="3" customWidth="1"/>
    <col min="4" max="4" width="19.7109375" style="10" customWidth="1"/>
    <col min="5" max="5" width="0.13671875" style="10" customWidth="1"/>
    <col min="6" max="6" width="8.8515625" style="3" hidden="1" customWidth="1"/>
    <col min="7" max="7" width="27.28125" style="3" hidden="1" customWidth="1"/>
    <col min="8" max="9" width="8.8515625" style="3" hidden="1" customWidth="1"/>
    <col min="10" max="10" width="22.57421875" style="3" customWidth="1"/>
    <col min="11" max="11" width="24.28125" style="3" customWidth="1"/>
    <col min="12" max="12" width="8.8515625" style="3" customWidth="1"/>
    <col min="13" max="13" width="12.00390625" style="3" bestFit="1" customWidth="1"/>
    <col min="14" max="14" width="8.8515625" style="3" customWidth="1"/>
    <col min="15" max="15" width="12.00390625" style="3" bestFit="1" customWidth="1"/>
    <col min="16" max="16384" width="8.8515625" style="3" customWidth="1"/>
  </cols>
  <sheetData>
    <row r="1" spans="1:13" ht="12.75">
      <c r="A1" s="54"/>
      <c r="B1" s="55" t="s">
        <v>75</v>
      </c>
      <c r="C1" s="55"/>
      <c r="D1" s="55"/>
      <c r="E1" s="55"/>
      <c r="F1" s="29"/>
      <c r="G1" s="29"/>
      <c r="H1" s="29"/>
      <c r="I1" s="29"/>
      <c r="J1" s="29"/>
      <c r="K1" s="29"/>
      <c r="L1" s="29"/>
      <c r="M1" s="29"/>
    </row>
    <row r="2" spans="1:5" ht="12.75">
      <c r="A2" s="54"/>
      <c r="B2" s="56" t="s">
        <v>76</v>
      </c>
      <c r="C2" s="56"/>
      <c r="D2" s="56"/>
      <c r="E2" s="56"/>
    </row>
    <row r="3" spans="1:5" ht="12.75">
      <c r="A3" s="4"/>
      <c r="B3" s="56" t="s">
        <v>136</v>
      </c>
      <c r="C3" s="56"/>
      <c r="D3" s="56"/>
      <c r="E3" s="56"/>
    </row>
    <row r="4" spans="1:5" ht="12.75">
      <c r="A4" s="4"/>
      <c r="B4" s="56" t="s">
        <v>86</v>
      </c>
      <c r="C4" s="56"/>
      <c r="D4" s="56"/>
      <c r="E4" s="56"/>
    </row>
    <row r="5" spans="1:5" ht="12.75">
      <c r="A5" s="4"/>
      <c r="B5" s="1"/>
      <c r="C5" s="1"/>
      <c r="D5" s="2"/>
      <c r="E5" s="2"/>
    </row>
    <row r="6" spans="1:5" ht="25.5">
      <c r="A6" s="5"/>
      <c r="B6" s="5"/>
      <c r="C6" s="13"/>
      <c r="D6" s="44" t="s">
        <v>137</v>
      </c>
      <c r="E6" s="24"/>
    </row>
    <row r="7" spans="1:13" ht="12.75">
      <c r="A7" s="5"/>
      <c r="B7" s="5"/>
      <c r="C7" s="5"/>
      <c r="D7" s="44"/>
      <c r="E7" s="24"/>
      <c r="K7" s="7"/>
      <c r="L7" s="7"/>
      <c r="M7" s="7"/>
    </row>
    <row r="8" spans="1:13" ht="12.75">
      <c r="A8" s="5"/>
      <c r="B8" s="5"/>
      <c r="C8" s="5"/>
      <c r="D8" s="44"/>
      <c r="E8" s="24"/>
      <c r="K8" s="7"/>
      <c r="L8" s="7"/>
      <c r="M8" s="7"/>
    </row>
    <row r="9" spans="1:13" ht="12.75">
      <c r="A9" s="6" t="s">
        <v>77</v>
      </c>
      <c r="B9" s="6" t="s">
        <v>78</v>
      </c>
      <c r="C9" s="6"/>
      <c r="D9" s="30">
        <f>SUM(D12+D27)</f>
        <v>91400339141.22</v>
      </c>
      <c r="E9" s="25"/>
      <c r="F9" s="31"/>
      <c r="G9" s="31"/>
      <c r="H9" s="31"/>
      <c r="I9" s="31"/>
      <c r="J9" s="31"/>
      <c r="K9" s="46"/>
      <c r="L9" s="7"/>
      <c r="M9" s="7"/>
    </row>
    <row r="10" spans="1:13" ht="12.75">
      <c r="A10" s="6"/>
      <c r="B10" s="6"/>
      <c r="C10" s="6"/>
      <c r="D10" s="30"/>
      <c r="E10" s="25"/>
      <c r="F10" s="31"/>
      <c r="G10" s="31"/>
      <c r="H10" s="31"/>
      <c r="I10" s="31"/>
      <c r="J10" s="31"/>
      <c r="K10" s="46"/>
      <c r="L10" s="7"/>
      <c r="M10" s="7"/>
    </row>
    <row r="11" spans="1:13" ht="12.75">
      <c r="A11" s="6"/>
      <c r="B11" s="6"/>
      <c r="C11" s="6"/>
      <c r="D11" s="30"/>
      <c r="E11" s="25"/>
      <c r="F11" s="31"/>
      <c r="G11" s="31"/>
      <c r="H11" s="31"/>
      <c r="I11" s="31"/>
      <c r="J11" s="31"/>
      <c r="K11" s="7"/>
      <c r="L11" s="7"/>
      <c r="M11" s="7"/>
    </row>
    <row r="12" spans="1:13" ht="12.75">
      <c r="A12" s="14"/>
      <c r="B12" s="15" t="s">
        <v>79</v>
      </c>
      <c r="C12" s="15"/>
      <c r="D12" s="16">
        <f>SUM(D13+D14+D15+D16+D17+D18+D19+D20+D21+D22+D23+D24)</f>
        <v>86571409443.81</v>
      </c>
      <c r="E12" s="26"/>
      <c r="F12" s="32"/>
      <c r="G12" s="31"/>
      <c r="H12" s="31"/>
      <c r="I12" s="31"/>
      <c r="J12" s="31"/>
      <c r="K12" s="7"/>
      <c r="L12" s="7"/>
      <c r="M12" s="7"/>
    </row>
    <row r="13" spans="1:13" ht="12.75">
      <c r="A13" s="17" t="s">
        <v>0</v>
      </c>
      <c r="B13" s="17" t="s">
        <v>112</v>
      </c>
      <c r="C13" s="17"/>
      <c r="D13" s="33">
        <v>10814947039.8</v>
      </c>
      <c r="E13" s="34"/>
      <c r="F13" s="32"/>
      <c r="G13" s="31"/>
      <c r="H13" s="31"/>
      <c r="I13" s="31"/>
      <c r="J13" s="48"/>
      <c r="K13" s="51"/>
      <c r="L13" s="51"/>
      <c r="M13" s="51"/>
    </row>
    <row r="14" spans="1:13" ht="22.5">
      <c r="A14" s="17" t="s">
        <v>1</v>
      </c>
      <c r="B14" s="17" t="s">
        <v>2</v>
      </c>
      <c r="C14" s="17"/>
      <c r="D14" s="33">
        <v>2626911131</v>
      </c>
      <c r="E14" s="34"/>
      <c r="F14" s="32"/>
      <c r="G14" s="31"/>
      <c r="H14" s="31"/>
      <c r="I14" s="31"/>
      <c r="J14" s="31"/>
      <c r="K14" s="51"/>
      <c r="L14" s="51"/>
      <c r="M14" s="51"/>
    </row>
    <row r="15" spans="1:13" ht="12.75">
      <c r="A15" s="17" t="s">
        <v>3</v>
      </c>
      <c r="B15" s="17" t="s">
        <v>4</v>
      </c>
      <c r="C15" s="17"/>
      <c r="D15" s="33">
        <v>62502920.25</v>
      </c>
      <c r="E15" s="34"/>
      <c r="F15" s="32"/>
      <c r="G15" s="31"/>
      <c r="H15" s="31"/>
      <c r="I15" s="31"/>
      <c r="J15" s="31"/>
      <c r="K15" s="51"/>
      <c r="L15" s="51"/>
      <c r="M15" s="51"/>
    </row>
    <row r="16" spans="1:13" ht="12.75">
      <c r="A16" s="17" t="s">
        <v>5</v>
      </c>
      <c r="B16" s="17" t="s">
        <v>6</v>
      </c>
      <c r="C16" s="17"/>
      <c r="D16" s="33">
        <v>155244093.23</v>
      </c>
      <c r="E16" s="34"/>
      <c r="F16" s="32"/>
      <c r="G16" s="31"/>
      <c r="H16" s="31"/>
      <c r="I16" s="31"/>
      <c r="J16" s="31"/>
      <c r="K16" s="51"/>
      <c r="L16" s="51"/>
      <c r="M16" s="51"/>
    </row>
    <row r="17" spans="1:13" ht="12.75">
      <c r="A17" s="17" t="s">
        <v>7</v>
      </c>
      <c r="B17" s="17" t="s">
        <v>8</v>
      </c>
      <c r="C17" s="17"/>
      <c r="D17" s="33">
        <v>17457340755.84</v>
      </c>
      <c r="E17" s="34"/>
      <c r="F17" s="32"/>
      <c r="G17" s="31"/>
      <c r="H17" s="31"/>
      <c r="I17" s="31"/>
      <c r="J17" s="48"/>
      <c r="K17" s="51"/>
      <c r="L17" s="51"/>
      <c r="M17" s="51"/>
    </row>
    <row r="18" spans="1:13" ht="12.75">
      <c r="A18" s="17" t="s">
        <v>9</v>
      </c>
      <c r="B18" s="17" t="s">
        <v>10</v>
      </c>
      <c r="C18" s="17"/>
      <c r="D18" s="33">
        <v>5081925791</v>
      </c>
      <c r="E18" s="34"/>
      <c r="F18" s="32"/>
      <c r="G18" s="31"/>
      <c r="H18" s="31"/>
      <c r="I18" s="31"/>
      <c r="J18" s="48"/>
      <c r="K18" s="51"/>
      <c r="L18" s="51"/>
      <c r="M18" s="51"/>
    </row>
    <row r="19" spans="1:13" ht="12.75">
      <c r="A19" s="17">
        <v>411002</v>
      </c>
      <c r="B19" s="17" t="s">
        <v>113</v>
      </c>
      <c r="C19" s="17"/>
      <c r="D19" s="33">
        <v>53698850</v>
      </c>
      <c r="E19" s="34"/>
      <c r="F19" s="32"/>
      <c r="G19" s="31"/>
      <c r="H19" s="31"/>
      <c r="I19" s="31"/>
      <c r="J19" s="31"/>
      <c r="K19" s="7"/>
      <c r="L19" s="7"/>
      <c r="M19" s="7"/>
    </row>
    <row r="20" spans="1:13" ht="12.75">
      <c r="A20" s="17" t="s">
        <v>11</v>
      </c>
      <c r="B20" s="17" t="s">
        <v>12</v>
      </c>
      <c r="C20" s="17"/>
      <c r="D20" s="33">
        <v>88581170</v>
      </c>
      <c r="E20" s="34"/>
      <c r="F20" s="32"/>
      <c r="G20" s="31"/>
      <c r="H20" s="31"/>
      <c r="I20" s="31"/>
      <c r="J20" s="31"/>
      <c r="K20" s="7"/>
      <c r="L20" s="7"/>
      <c r="M20" s="7"/>
    </row>
    <row r="21" spans="1:13" ht="12.75">
      <c r="A21" s="17" t="s">
        <v>15</v>
      </c>
      <c r="B21" s="17" t="s">
        <v>16</v>
      </c>
      <c r="C21" s="17"/>
      <c r="D21" s="33">
        <v>15288637837</v>
      </c>
      <c r="E21" s="34"/>
      <c r="F21" s="32"/>
      <c r="G21" s="31"/>
      <c r="H21" s="31"/>
      <c r="I21" s="31"/>
      <c r="J21" s="31"/>
      <c r="K21" s="7"/>
      <c r="L21" s="7"/>
      <c r="M21" s="7"/>
    </row>
    <row r="22" spans="1:13" ht="12.75">
      <c r="A22" s="17">
        <v>442804</v>
      </c>
      <c r="B22" s="17" t="s">
        <v>94</v>
      </c>
      <c r="C22" s="17"/>
      <c r="D22" s="33">
        <v>3322777466.5</v>
      </c>
      <c r="E22" s="34"/>
      <c r="F22" s="32"/>
      <c r="G22" s="31"/>
      <c r="H22" s="31"/>
      <c r="I22" s="31"/>
      <c r="J22" s="31"/>
      <c r="K22" s="7"/>
      <c r="L22" s="7"/>
      <c r="M22" s="7"/>
    </row>
    <row r="23" spans="1:10" ht="12.75">
      <c r="A23" s="17" t="s">
        <v>17</v>
      </c>
      <c r="B23" s="17" t="s">
        <v>18</v>
      </c>
      <c r="C23" s="17"/>
      <c r="D23" s="33">
        <v>28713218229.19</v>
      </c>
      <c r="E23" s="34"/>
      <c r="F23" s="32"/>
      <c r="G23" s="35"/>
      <c r="H23" s="31"/>
      <c r="I23" s="31"/>
      <c r="J23" s="31"/>
    </row>
    <row r="24" spans="1:10" ht="12.75">
      <c r="A24" s="17">
        <v>442890</v>
      </c>
      <c r="B24" s="17" t="s">
        <v>95</v>
      </c>
      <c r="C24" s="17"/>
      <c r="D24" s="33">
        <v>2905624160</v>
      </c>
      <c r="E24" s="34"/>
      <c r="F24" s="32"/>
      <c r="G24" s="31"/>
      <c r="H24" s="31"/>
      <c r="I24" s="31"/>
      <c r="J24" s="31"/>
    </row>
    <row r="25" spans="1:10" ht="12.75">
      <c r="A25" s="17"/>
      <c r="B25" s="17"/>
      <c r="C25" s="17"/>
      <c r="D25" s="33"/>
      <c r="E25" s="34"/>
      <c r="F25" s="32"/>
      <c r="G25" s="31"/>
      <c r="H25" s="31"/>
      <c r="I25" s="31"/>
      <c r="J25" s="31"/>
    </row>
    <row r="26" spans="1:10" ht="12.75">
      <c r="A26" s="17"/>
      <c r="B26" s="17"/>
      <c r="C26" s="17"/>
      <c r="D26" s="33"/>
      <c r="E26" s="34"/>
      <c r="F26" s="32"/>
      <c r="G26" s="31"/>
      <c r="H26" s="31"/>
      <c r="I26" s="31"/>
      <c r="J26" s="31"/>
    </row>
    <row r="27" spans="1:10" ht="12.75">
      <c r="A27" s="17"/>
      <c r="B27" s="28" t="s">
        <v>80</v>
      </c>
      <c r="C27" s="15"/>
      <c r="D27" s="16">
        <f>SUM(D28+D29+D30+D31+D32+D33)</f>
        <v>4828929697.41</v>
      </c>
      <c r="E27" s="26"/>
      <c r="F27" s="32"/>
      <c r="G27" s="31"/>
      <c r="H27" s="31"/>
      <c r="I27" s="31"/>
      <c r="J27" s="31"/>
    </row>
    <row r="28" spans="1:10" ht="22.5">
      <c r="A28" s="17" t="s">
        <v>13</v>
      </c>
      <c r="B28" s="17" t="s">
        <v>14</v>
      </c>
      <c r="C28" s="17"/>
      <c r="D28" s="33">
        <v>259105082</v>
      </c>
      <c r="E28" s="34"/>
      <c r="F28" s="32"/>
      <c r="G28" s="31"/>
      <c r="H28" s="31"/>
      <c r="I28" s="31"/>
      <c r="J28" s="31"/>
    </row>
    <row r="29" spans="1:10" ht="22.5">
      <c r="A29" s="17" t="s">
        <v>19</v>
      </c>
      <c r="B29" s="17" t="s">
        <v>20</v>
      </c>
      <c r="C29" s="17"/>
      <c r="D29" s="33">
        <v>495242829.61</v>
      </c>
      <c r="E29" s="34"/>
      <c r="F29" s="32"/>
      <c r="G29" s="31"/>
      <c r="H29" s="31"/>
      <c r="I29" s="31"/>
      <c r="J29" s="31"/>
    </row>
    <row r="30" spans="1:10" ht="22.5">
      <c r="A30" s="17">
        <v>480232</v>
      </c>
      <c r="B30" s="17" t="s">
        <v>96</v>
      </c>
      <c r="C30" s="17"/>
      <c r="D30" s="33">
        <v>20703927.8</v>
      </c>
      <c r="E30" s="34"/>
      <c r="F30" s="32"/>
      <c r="G30" s="31"/>
      <c r="H30" s="31"/>
      <c r="I30" s="31"/>
      <c r="J30" s="31"/>
    </row>
    <row r="31" spans="1:10" ht="12.75">
      <c r="A31" s="17">
        <v>480825</v>
      </c>
      <c r="B31" s="17" t="s">
        <v>97</v>
      </c>
      <c r="C31" s="17"/>
      <c r="D31" s="33">
        <v>18728496</v>
      </c>
      <c r="E31" s="34"/>
      <c r="F31" s="32"/>
      <c r="G31" s="31"/>
      <c r="H31" s="31"/>
      <c r="I31" s="31"/>
      <c r="J31" s="31"/>
    </row>
    <row r="32" spans="1:10" ht="12.75">
      <c r="A32" s="17" t="s">
        <v>21</v>
      </c>
      <c r="B32" s="17" t="s">
        <v>22</v>
      </c>
      <c r="C32" s="17"/>
      <c r="D32" s="33">
        <v>4030904968</v>
      </c>
      <c r="E32" s="34"/>
      <c r="F32" s="32"/>
      <c r="G32" s="31"/>
      <c r="H32" s="31"/>
      <c r="I32" s="31"/>
      <c r="J32" s="31"/>
    </row>
    <row r="33" spans="1:10" ht="12.75">
      <c r="A33" s="40">
        <v>480828</v>
      </c>
      <c r="B33" s="17" t="s">
        <v>89</v>
      </c>
      <c r="C33" s="17"/>
      <c r="D33" s="33">
        <v>4244394</v>
      </c>
      <c r="E33" s="34"/>
      <c r="F33" s="32"/>
      <c r="G33" s="31"/>
      <c r="H33" s="31"/>
      <c r="I33" s="31"/>
      <c r="J33" s="31"/>
    </row>
    <row r="34" spans="1:10" ht="12.75">
      <c r="A34" s="18"/>
      <c r="B34" s="18"/>
      <c r="C34" s="18"/>
      <c r="D34" s="41"/>
      <c r="E34" s="34"/>
      <c r="F34" s="32"/>
      <c r="G34" s="31"/>
      <c r="H34" s="31"/>
      <c r="I34" s="31"/>
      <c r="J34" s="31"/>
    </row>
    <row r="35" spans="1:10" ht="12.75">
      <c r="A35" s="18"/>
      <c r="B35" s="18"/>
      <c r="C35" s="18"/>
      <c r="D35" s="41"/>
      <c r="E35" s="34"/>
      <c r="F35" s="32"/>
      <c r="G35" s="31"/>
      <c r="H35" s="31"/>
      <c r="I35" s="31"/>
      <c r="J35" s="31"/>
    </row>
    <row r="36" spans="1:10" ht="12.75">
      <c r="A36" s="18"/>
      <c r="B36" s="18"/>
      <c r="C36" s="18"/>
      <c r="D36" s="41"/>
      <c r="E36" s="34"/>
      <c r="F36" s="32"/>
      <c r="G36" s="31"/>
      <c r="H36" s="31"/>
      <c r="I36" s="31"/>
      <c r="J36" s="31"/>
    </row>
    <row r="37" spans="1:10" ht="12.75">
      <c r="A37" s="18"/>
      <c r="B37" s="18"/>
      <c r="C37" s="18"/>
      <c r="D37" s="41"/>
      <c r="E37" s="34"/>
      <c r="F37" s="32"/>
      <c r="G37" s="31"/>
      <c r="H37" s="31"/>
      <c r="I37" s="31"/>
      <c r="J37" s="31"/>
    </row>
    <row r="38" spans="1:10" ht="12.75">
      <c r="A38" s="18"/>
      <c r="B38" s="14" t="s">
        <v>81</v>
      </c>
      <c r="C38" s="14"/>
      <c r="D38" s="30"/>
      <c r="E38" s="25"/>
      <c r="F38" s="32"/>
      <c r="G38" s="31"/>
      <c r="H38" s="31"/>
      <c r="I38" s="31"/>
      <c r="J38" s="31"/>
    </row>
    <row r="39" spans="1:11" ht="12.75">
      <c r="A39" s="17" t="s">
        <v>23</v>
      </c>
      <c r="B39" s="17" t="s">
        <v>24</v>
      </c>
      <c r="C39" s="17"/>
      <c r="D39" s="33">
        <v>2216175022</v>
      </c>
      <c r="E39" s="34"/>
      <c r="F39" s="36"/>
      <c r="G39" s="31"/>
      <c r="H39" s="31"/>
      <c r="I39" s="31"/>
      <c r="J39" s="48"/>
      <c r="K39" s="38"/>
    </row>
    <row r="40" spans="1:11" ht="12.75">
      <c r="A40" s="17" t="s">
        <v>25</v>
      </c>
      <c r="B40" s="17" t="s">
        <v>26</v>
      </c>
      <c r="C40" s="17"/>
      <c r="D40" s="33">
        <v>74918384</v>
      </c>
      <c r="E40" s="34"/>
      <c r="F40" s="36"/>
      <c r="G40" s="31"/>
      <c r="H40" s="31"/>
      <c r="I40" s="31"/>
      <c r="J40" s="31"/>
      <c r="K40" s="39"/>
    </row>
    <row r="41" spans="1:10" ht="12.75">
      <c r="A41" s="17" t="s">
        <v>27</v>
      </c>
      <c r="B41" s="17" t="s">
        <v>28</v>
      </c>
      <c r="C41" s="17"/>
      <c r="D41" s="33">
        <v>4350422</v>
      </c>
      <c r="E41" s="34"/>
      <c r="F41" s="36"/>
      <c r="G41" s="31"/>
      <c r="H41" s="31"/>
      <c r="I41" s="31"/>
      <c r="J41" s="31"/>
    </row>
    <row r="42" spans="1:10" ht="12.75">
      <c r="A42" s="17" t="s">
        <v>29</v>
      </c>
      <c r="B42" s="17" t="s">
        <v>30</v>
      </c>
      <c r="C42" s="17"/>
      <c r="D42" s="33">
        <v>2701206</v>
      </c>
      <c r="E42" s="34"/>
      <c r="F42" s="36"/>
      <c r="G42" s="31"/>
      <c r="H42" s="31"/>
      <c r="I42" s="31"/>
      <c r="J42" s="31"/>
    </row>
    <row r="43" spans="1:10" ht="12.75">
      <c r="A43" s="17">
        <v>510201</v>
      </c>
      <c r="B43" s="17" t="s">
        <v>91</v>
      </c>
      <c r="C43" s="17"/>
      <c r="D43" s="33">
        <v>1403346</v>
      </c>
      <c r="E43" s="34"/>
      <c r="F43" s="36"/>
      <c r="G43" s="31"/>
      <c r="H43" s="31"/>
      <c r="I43" s="31"/>
      <c r="J43" s="31"/>
    </row>
    <row r="44" spans="1:10" ht="12.75">
      <c r="A44" s="17" t="s">
        <v>31</v>
      </c>
      <c r="B44" s="17" t="s">
        <v>32</v>
      </c>
      <c r="C44" s="17"/>
      <c r="D44" s="33">
        <v>110277700</v>
      </c>
      <c r="E44" s="34"/>
      <c r="F44" s="36"/>
      <c r="G44" s="31"/>
      <c r="H44" s="31"/>
      <c r="I44" s="31"/>
      <c r="J44" s="48"/>
    </row>
    <row r="45" spans="1:10" ht="12.75">
      <c r="A45" s="17" t="s">
        <v>33</v>
      </c>
      <c r="B45" s="17" t="s">
        <v>34</v>
      </c>
      <c r="C45" s="17"/>
      <c r="D45" s="33">
        <v>208500700</v>
      </c>
      <c r="E45" s="34"/>
      <c r="F45" s="36"/>
      <c r="G45" s="31"/>
      <c r="H45" s="31"/>
      <c r="I45" s="31"/>
      <c r="J45" s="31"/>
    </row>
    <row r="46" spans="1:10" ht="12.75">
      <c r="A46" s="17" t="s">
        <v>35</v>
      </c>
      <c r="B46" s="17" t="s">
        <v>36</v>
      </c>
      <c r="C46" s="17"/>
      <c r="D46" s="33">
        <v>17043900</v>
      </c>
      <c r="E46" s="34"/>
      <c r="F46" s="36"/>
      <c r="G46" s="31"/>
      <c r="H46" s="31"/>
      <c r="I46" s="31"/>
      <c r="J46" s="31"/>
    </row>
    <row r="47" spans="1:10" ht="12.75">
      <c r="A47" s="17" t="s">
        <v>37</v>
      </c>
      <c r="B47" s="17" t="s">
        <v>38</v>
      </c>
      <c r="C47" s="17"/>
      <c r="D47" s="33">
        <v>294344300</v>
      </c>
      <c r="E47" s="34"/>
      <c r="F47" s="36"/>
      <c r="G47" s="31"/>
      <c r="H47" s="31"/>
      <c r="I47" s="31"/>
      <c r="J47" s="31"/>
    </row>
    <row r="48" spans="1:10" ht="12.75">
      <c r="A48" s="17" t="s">
        <v>39</v>
      </c>
      <c r="B48" s="17" t="s">
        <v>40</v>
      </c>
      <c r="C48" s="17"/>
      <c r="D48" s="33">
        <v>82711900</v>
      </c>
      <c r="E48" s="34"/>
      <c r="F48" s="36"/>
      <c r="G48" s="31"/>
      <c r="H48" s="31"/>
      <c r="I48" s="31"/>
      <c r="J48" s="48"/>
    </row>
    <row r="49" spans="1:10" ht="12.75">
      <c r="A49" s="17" t="s">
        <v>41</v>
      </c>
      <c r="B49" s="17" t="s">
        <v>42</v>
      </c>
      <c r="C49" s="17"/>
      <c r="D49" s="33">
        <v>55150800</v>
      </c>
      <c r="E49" s="34"/>
      <c r="F49" s="36"/>
      <c r="G49" s="31"/>
      <c r="H49" s="31"/>
      <c r="I49" s="31"/>
      <c r="J49" s="31"/>
    </row>
    <row r="50" spans="1:10" ht="12.75">
      <c r="A50" s="17" t="s">
        <v>43</v>
      </c>
      <c r="B50" s="17" t="s">
        <v>44</v>
      </c>
      <c r="C50" s="17"/>
      <c r="D50" s="33">
        <v>160703796</v>
      </c>
      <c r="E50" s="34"/>
      <c r="F50" s="36"/>
      <c r="G50" s="31"/>
      <c r="H50" s="31"/>
      <c r="I50" s="31"/>
      <c r="J50" s="48"/>
    </row>
    <row r="51" spans="1:10" ht="12.75">
      <c r="A51" s="17" t="s">
        <v>45</v>
      </c>
      <c r="B51" s="17" t="s">
        <v>46</v>
      </c>
      <c r="C51" s="17"/>
      <c r="D51" s="33">
        <v>273980866</v>
      </c>
      <c r="E51" s="34"/>
      <c r="F51" s="36"/>
      <c r="G51" s="31"/>
      <c r="H51" s="31"/>
      <c r="I51" s="31"/>
      <c r="J51" s="31"/>
    </row>
    <row r="52" spans="1:10" ht="12.75">
      <c r="A52" s="17" t="s">
        <v>47</v>
      </c>
      <c r="B52" s="17" t="s">
        <v>48</v>
      </c>
      <c r="C52" s="17"/>
      <c r="D52" s="33">
        <v>28088954</v>
      </c>
      <c r="E52" s="34"/>
      <c r="F52" s="36"/>
      <c r="G52" s="31"/>
      <c r="H52" s="31"/>
      <c r="I52" s="31"/>
      <c r="J52" s="31"/>
    </row>
    <row r="53" spans="1:10" ht="12.75">
      <c r="A53" s="17" t="s">
        <v>49</v>
      </c>
      <c r="B53" s="17" t="s">
        <v>50</v>
      </c>
      <c r="C53" s="17"/>
      <c r="D53" s="33">
        <v>112433971</v>
      </c>
      <c r="E53" s="34"/>
      <c r="F53" s="36"/>
      <c r="G53" s="31"/>
      <c r="H53" s="31"/>
      <c r="I53" s="31"/>
      <c r="J53" s="31"/>
    </row>
    <row r="54" spans="1:10" ht="12.75">
      <c r="A54" s="17" t="s">
        <v>51</v>
      </c>
      <c r="B54" s="17" t="s">
        <v>52</v>
      </c>
      <c r="C54" s="17"/>
      <c r="D54" s="33">
        <v>234074574</v>
      </c>
      <c r="E54" s="34"/>
      <c r="F54" s="36"/>
      <c r="G54" s="31"/>
      <c r="H54" s="31"/>
      <c r="I54" s="31"/>
      <c r="J54" s="31"/>
    </row>
    <row r="55" spans="1:10" ht="12.75">
      <c r="A55" s="17" t="s">
        <v>53</v>
      </c>
      <c r="B55" s="17" t="s">
        <v>54</v>
      </c>
      <c r="C55" s="17"/>
      <c r="D55" s="33">
        <v>109823069</v>
      </c>
      <c r="E55" s="34"/>
      <c r="F55" s="36"/>
      <c r="G55" s="31"/>
      <c r="H55" s="31"/>
      <c r="I55" s="31"/>
      <c r="J55" s="31"/>
    </row>
    <row r="56" spans="1:10" ht="12.75">
      <c r="A56" s="17" t="s">
        <v>55</v>
      </c>
      <c r="B56" s="17" t="s">
        <v>56</v>
      </c>
      <c r="C56" s="17"/>
      <c r="D56" s="33">
        <v>13738794</v>
      </c>
      <c r="E56" s="34"/>
      <c r="F56" s="36"/>
      <c r="G56" s="31"/>
      <c r="H56" s="31"/>
      <c r="I56" s="31"/>
      <c r="J56" s="31"/>
    </row>
    <row r="57" spans="1:10" ht="12.75">
      <c r="A57" s="17">
        <v>510801</v>
      </c>
      <c r="B57" s="17" t="s">
        <v>98</v>
      </c>
      <c r="C57" s="17"/>
      <c r="D57" s="33">
        <v>956755409</v>
      </c>
      <c r="E57" s="34"/>
      <c r="F57" s="36"/>
      <c r="G57" s="31"/>
      <c r="H57" s="31"/>
      <c r="I57" s="31"/>
      <c r="J57" s="48"/>
    </row>
    <row r="58" spans="1:10" ht="12.75">
      <c r="A58" s="17">
        <v>510803</v>
      </c>
      <c r="B58" s="17" t="s">
        <v>128</v>
      </c>
      <c r="C58" s="17"/>
      <c r="D58" s="33">
        <v>261751095</v>
      </c>
      <c r="E58" s="34"/>
      <c r="F58" s="36"/>
      <c r="G58" s="31"/>
      <c r="H58" s="31"/>
      <c r="I58" s="31"/>
      <c r="J58" s="48"/>
    </row>
    <row r="59" spans="1:11" ht="12.75">
      <c r="A59" s="17">
        <v>510807</v>
      </c>
      <c r="B59" s="17" t="s">
        <v>99</v>
      </c>
      <c r="C59" s="17"/>
      <c r="D59" s="33">
        <v>37401000</v>
      </c>
      <c r="E59" s="34"/>
      <c r="F59" s="36"/>
      <c r="G59" s="31"/>
      <c r="H59" s="31"/>
      <c r="I59" s="31"/>
      <c r="J59" s="31"/>
      <c r="K59" s="7"/>
    </row>
    <row r="60" spans="1:11" ht="12.75">
      <c r="A60" s="17" t="s">
        <v>57</v>
      </c>
      <c r="B60" s="17" t="s">
        <v>111</v>
      </c>
      <c r="C60" s="17"/>
      <c r="D60" s="33">
        <v>40740500</v>
      </c>
      <c r="E60" s="34"/>
      <c r="F60" s="36"/>
      <c r="G60" s="31"/>
      <c r="H60" s="31"/>
      <c r="I60" s="31"/>
      <c r="J60" s="31"/>
      <c r="K60" s="7"/>
    </row>
    <row r="61" spans="1:11" ht="12.75">
      <c r="A61" s="17">
        <v>510890</v>
      </c>
      <c r="B61" s="17" t="s">
        <v>129</v>
      </c>
      <c r="C61" s="17"/>
      <c r="D61" s="33">
        <v>4500000</v>
      </c>
      <c r="E61" s="34"/>
      <c r="F61" s="36"/>
      <c r="G61" s="31"/>
      <c r="H61" s="31"/>
      <c r="I61" s="31"/>
      <c r="J61" s="31"/>
      <c r="K61" s="7"/>
    </row>
    <row r="62" spans="1:11" ht="12.75">
      <c r="A62" s="17">
        <v>511113</v>
      </c>
      <c r="B62" s="17" t="s">
        <v>130</v>
      </c>
      <c r="C62" s="17"/>
      <c r="D62" s="33">
        <v>249876757</v>
      </c>
      <c r="E62" s="34"/>
      <c r="F62" s="36"/>
      <c r="G62" s="31"/>
      <c r="H62" s="31"/>
      <c r="I62" s="31"/>
      <c r="J62" s="31"/>
      <c r="K62" s="7"/>
    </row>
    <row r="63" spans="1:11" ht="12.75">
      <c r="A63" s="17">
        <v>511114</v>
      </c>
      <c r="B63" s="17" t="s">
        <v>114</v>
      </c>
      <c r="C63" s="17"/>
      <c r="D63" s="33">
        <v>10959918.89</v>
      </c>
      <c r="E63" s="34"/>
      <c r="F63" s="36"/>
      <c r="G63" s="31"/>
      <c r="H63" s="31"/>
      <c r="I63" s="31"/>
      <c r="J63" s="48"/>
      <c r="K63" s="7"/>
    </row>
    <row r="64" spans="1:11" ht="12.75">
      <c r="A64" s="17">
        <v>511115</v>
      </c>
      <c r="B64" s="17" t="s">
        <v>115</v>
      </c>
      <c r="C64" s="17"/>
      <c r="D64" s="33">
        <v>51072046.51</v>
      </c>
      <c r="E64" s="34"/>
      <c r="F64" s="36"/>
      <c r="G64" s="31"/>
      <c r="H64" s="31"/>
      <c r="I64" s="31"/>
      <c r="J64" s="31"/>
      <c r="K64" s="7"/>
    </row>
    <row r="65" spans="1:11" ht="12.75">
      <c r="A65" s="17" t="s">
        <v>58</v>
      </c>
      <c r="B65" s="17" t="s">
        <v>59</v>
      </c>
      <c r="C65" s="17"/>
      <c r="D65" s="33">
        <v>229623203.59</v>
      </c>
      <c r="E65" s="34"/>
      <c r="F65" s="36"/>
      <c r="G65" s="31"/>
      <c r="H65" s="31"/>
      <c r="I65" s="31"/>
      <c r="J65" s="31"/>
      <c r="K65" s="7"/>
    </row>
    <row r="66" spans="1:11" ht="12.75">
      <c r="A66" s="17">
        <v>511118</v>
      </c>
      <c r="B66" s="17" t="s">
        <v>116</v>
      </c>
      <c r="C66" s="17"/>
      <c r="D66" s="33">
        <v>29606277</v>
      </c>
      <c r="E66" s="34"/>
      <c r="F66" s="36"/>
      <c r="G66" s="31"/>
      <c r="H66" s="31"/>
      <c r="I66" s="31"/>
      <c r="J66" s="31"/>
      <c r="K66" s="7"/>
    </row>
    <row r="67" spans="1:11" ht="22.5">
      <c r="A67" s="17">
        <v>511121</v>
      </c>
      <c r="B67" s="17" t="s">
        <v>131</v>
      </c>
      <c r="C67" s="17"/>
      <c r="D67" s="33">
        <v>420000</v>
      </c>
      <c r="E67" s="34"/>
      <c r="F67" s="36"/>
      <c r="G67" s="31"/>
      <c r="H67" s="31"/>
      <c r="I67" s="31"/>
      <c r="J67" s="31"/>
      <c r="K67" s="7"/>
    </row>
    <row r="68" spans="1:11" ht="12.75">
      <c r="A68" s="17">
        <v>511122</v>
      </c>
      <c r="B68" s="17" t="s">
        <v>117</v>
      </c>
      <c r="C68" s="17"/>
      <c r="D68" s="33">
        <v>402500</v>
      </c>
      <c r="E68" s="34"/>
      <c r="F68" s="36"/>
      <c r="G68" s="31"/>
      <c r="H68" s="31"/>
      <c r="I68" s="31"/>
      <c r="J68" s="31"/>
      <c r="K68" s="7"/>
    </row>
    <row r="69" spans="1:11" ht="12.75">
      <c r="A69" s="17">
        <v>511123</v>
      </c>
      <c r="B69" s="17" t="s">
        <v>118</v>
      </c>
      <c r="C69" s="17"/>
      <c r="D69" s="33">
        <v>29804774</v>
      </c>
      <c r="E69" s="34"/>
      <c r="F69" s="36"/>
      <c r="G69" s="31"/>
      <c r="H69" s="31"/>
      <c r="I69" s="31"/>
      <c r="J69" s="31"/>
      <c r="K69" s="7"/>
    </row>
    <row r="70" spans="1:11" ht="12.75">
      <c r="A70" s="17">
        <v>511125</v>
      </c>
      <c r="B70" s="17" t="s">
        <v>119</v>
      </c>
      <c r="C70" s="17"/>
      <c r="D70" s="33">
        <v>52501559</v>
      </c>
      <c r="E70" s="34"/>
      <c r="F70" s="36"/>
      <c r="G70" s="31"/>
      <c r="H70" s="31"/>
      <c r="I70" s="31"/>
      <c r="J70" s="31"/>
      <c r="K70" s="7"/>
    </row>
    <row r="71" spans="1:11" ht="12.75">
      <c r="A71" s="17">
        <v>511146</v>
      </c>
      <c r="B71" s="17" t="s">
        <v>138</v>
      </c>
      <c r="C71" s="17"/>
      <c r="D71" s="33">
        <v>175000</v>
      </c>
      <c r="E71" s="34"/>
      <c r="F71" s="36"/>
      <c r="G71" s="31"/>
      <c r="H71" s="31"/>
      <c r="I71" s="31"/>
      <c r="J71" s="31"/>
      <c r="K71" s="7"/>
    </row>
    <row r="72" spans="1:11" ht="22.5">
      <c r="A72" s="17">
        <v>511149</v>
      </c>
      <c r="B72" s="17" t="s">
        <v>120</v>
      </c>
      <c r="C72" s="17"/>
      <c r="D72" s="33">
        <v>193791341</v>
      </c>
      <c r="E72" s="34"/>
      <c r="F72" s="36"/>
      <c r="G72" s="31"/>
      <c r="H72" s="31"/>
      <c r="I72" s="31"/>
      <c r="J72" s="31"/>
      <c r="K72" s="7"/>
    </row>
    <row r="73" spans="1:11" ht="12.75">
      <c r="A73" s="17">
        <v>511154</v>
      </c>
      <c r="B73" s="17" t="s">
        <v>121</v>
      </c>
      <c r="C73" s="17"/>
      <c r="D73" s="33">
        <v>10697788</v>
      </c>
      <c r="E73" s="34"/>
      <c r="F73" s="36"/>
      <c r="G73" s="31"/>
      <c r="H73" s="31"/>
      <c r="I73" s="31"/>
      <c r="J73" s="31"/>
      <c r="K73" s="7"/>
    </row>
    <row r="74" spans="1:11" ht="12.75">
      <c r="A74" s="17">
        <v>511164</v>
      </c>
      <c r="B74" s="17" t="s">
        <v>132</v>
      </c>
      <c r="C74" s="17"/>
      <c r="D74" s="33">
        <v>334823</v>
      </c>
      <c r="E74" s="34"/>
      <c r="F74" s="36"/>
      <c r="G74" s="31"/>
      <c r="H74" s="31"/>
      <c r="I74" s="31"/>
      <c r="J74" s="31"/>
      <c r="K74" s="7"/>
    </row>
    <row r="75" spans="1:11" ht="12.75">
      <c r="A75" s="17">
        <v>511173</v>
      </c>
      <c r="B75" s="17" t="s">
        <v>122</v>
      </c>
      <c r="C75" s="17"/>
      <c r="D75" s="33">
        <v>31058489.34</v>
      </c>
      <c r="E75" s="34"/>
      <c r="F75" s="36"/>
      <c r="G75" s="31"/>
      <c r="H75" s="31"/>
      <c r="I75" s="31"/>
      <c r="J75" s="31"/>
      <c r="K75" s="7"/>
    </row>
    <row r="76" spans="1:11" ht="12.75">
      <c r="A76" s="17">
        <v>511178</v>
      </c>
      <c r="B76" s="17" t="s">
        <v>123</v>
      </c>
      <c r="C76" s="17"/>
      <c r="D76" s="33">
        <v>5389710</v>
      </c>
      <c r="E76" s="34"/>
      <c r="F76" s="36"/>
      <c r="G76" s="31"/>
      <c r="H76" s="31"/>
      <c r="I76" s="31"/>
      <c r="J76" s="31"/>
      <c r="K76" s="7"/>
    </row>
    <row r="77" spans="1:11" ht="12.75">
      <c r="A77" s="17">
        <v>511179</v>
      </c>
      <c r="B77" s="17" t="s">
        <v>133</v>
      </c>
      <c r="C77" s="17"/>
      <c r="D77" s="33">
        <v>35771400</v>
      </c>
      <c r="E77" s="34"/>
      <c r="F77" s="36"/>
      <c r="G77" s="31"/>
      <c r="H77" s="31"/>
      <c r="I77" s="31"/>
      <c r="J77" s="31"/>
      <c r="K77" s="7"/>
    </row>
    <row r="78" spans="1:11" ht="12.75">
      <c r="A78" s="17">
        <v>511180</v>
      </c>
      <c r="B78" s="17" t="s">
        <v>124</v>
      </c>
      <c r="C78" s="17"/>
      <c r="D78" s="33">
        <v>12590200</v>
      </c>
      <c r="E78" s="34"/>
      <c r="F78" s="36"/>
      <c r="G78" s="31"/>
      <c r="H78" s="31"/>
      <c r="I78" s="31"/>
      <c r="J78" s="31"/>
      <c r="K78" s="7"/>
    </row>
    <row r="79" spans="1:11" ht="12.75">
      <c r="A79" s="17">
        <v>511190</v>
      </c>
      <c r="B79" s="17" t="s">
        <v>125</v>
      </c>
      <c r="C79" s="17"/>
      <c r="D79" s="33">
        <v>7751878.65</v>
      </c>
      <c r="E79" s="34"/>
      <c r="F79" s="36"/>
      <c r="G79" s="31"/>
      <c r="H79" s="31"/>
      <c r="I79" s="31"/>
      <c r="J79" s="31"/>
      <c r="K79" s="7"/>
    </row>
    <row r="80" spans="1:11" ht="12.75">
      <c r="A80" s="17">
        <v>512001</v>
      </c>
      <c r="B80" s="17" t="s">
        <v>134</v>
      </c>
      <c r="C80" s="17"/>
      <c r="D80" s="33">
        <v>36896116</v>
      </c>
      <c r="E80" s="34"/>
      <c r="F80" s="36"/>
      <c r="G80" s="31"/>
      <c r="H80" s="31"/>
      <c r="I80" s="31"/>
      <c r="J80" s="31"/>
      <c r="K80" s="7"/>
    </row>
    <row r="81" spans="1:11" ht="12.75">
      <c r="A81" s="17">
        <v>512002</v>
      </c>
      <c r="B81" s="17" t="s">
        <v>135</v>
      </c>
      <c r="C81" s="17"/>
      <c r="D81" s="33">
        <v>63499574</v>
      </c>
      <c r="E81" s="34"/>
      <c r="F81" s="36"/>
      <c r="G81" s="31"/>
      <c r="H81" s="31"/>
      <c r="I81" s="31"/>
      <c r="J81" s="31"/>
      <c r="K81" s="7"/>
    </row>
    <row r="82" spans="1:11" ht="12.75">
      <c r="A82" s="17" t="s">
        <v>60</v>
      </c>
      <c r="B82" s="17" t="s">
        <v>110</v>
      </c>
      <c r="C82" s="17"/>
      <c r="D82" s="49">
        <v>61814144.22</v>
      </c>
      <c r="E82" s="34"/>
      <c r="F82" s="36"/>
      <c r="G82" s="31"/>
      <c r="H82" s="31"/>
      <c r="I82" s="31"/>
      <c r="J82" s="31"/>
      <c r="K82" s="45"/>
    </row>
    <row r="83" spans="1:11" ht="12.75">
      <c r="A83" s="17" t="s">
        <v>61</v>
      </c>
      <c r="B83" s="17" t="s">
        <v>109</v>
      </c>
      <c r="C83" s="17"/>
      <c r="D83" s="49">
        <v>3665330.46</v>
      </c>
      <c r="E83" s="34"/>
      <c r="F83" s="36"/>
      <c r="G83" s="31"/>
      <c r="H83" s="31"/>
      <c r="I83" s="31"/>
      <c r="J83" s="31"/>
      <c r="K83" s="45"/>
    </row>
    <row r="84" spans="1:11" ht="12.75">
      <c r="A84" s="17" t="s">
        <v>62</v>
      </c>
      <c r="B84" s="17" t="s">
        <v>108</v>
      </c>
      <c r="C84" s="17"/>
      <c r="D84" s="49">
        <v>245917311.77</v>
      </c>
      <c r="E84" s="34"/>
      <c r="F84" s="36"/>
      <c r="G84" s="31"/>
      <c r="H84" s="31"/>
      <c r="I84" s="31"/>
      <c r="J84" s="31"/>
      <c r="K84" s="45"/>
    </row>
    <row r="85" spans="1:11" ht="16.5" customHeight="1">
      <c r="A85" s="17" t="s">
        <v>63</v>
      </c>
      <c r="B85" s="17" t="s">
        <v>107</v>
      </c>
      <c r="C85" s="17"/>
      <c r="D85" s="49">
        <v>42959864.83</v>
      </c>
      <c r="E85" s="34"/>
      <c r="F85" s="36"/>
      <c r="G85" s="31"/>
      <c r="H85" s="31"/>
      <c r="I85" s="31"/>
      <c r="J85" s="31"/>
      <c r="K85" s="45"/>
    </row>
    <row r="86" spans="1:11" ht="18.75" customHeight="1">
      <c r="A86" s="17" t="s">
        <v>64</v>
      </c>
      <c r="B86" s="17" t="s">
        <v>105</v>
      </c>
      <c r="C86" s="17"/>
      <c r="D86" s="49">
        <v>179304885.38</v>
      </c>
      <c r="E86" s="34"/>
      <c r="F86" s="36"/>
      <c r="G86" s="31"/>
      <c r="H86" s="31"/>
      <c r="I86" s="31"/>
      <c r="J86" s="31"/>
      <c r="K86" s="45"/>
    </row>
    <row r="87" spans="1:11" ht="12.75">
      <c r="A87" s="17" t="s">
        <v>65</v>
      </c>
      <c r="B87" s="17" t="s">
        <v>106</v>
      </c>
      <c r="C87" s="17"/>
      <c r="D87" s="49">
        <v>75691579.76</v>
      </c>
      <c r="E87" s="34"/>
      <c r="F87" s="36"/>
      <c r="G87" s="31"/>
      <c r="H87" s="31"/>
      <c r="I87" s="31"/>
      <c r="J87" s="31"/>
      <c r="K87" s="45"/>
    </row>
    <row r="88" spans="1:11" ht="19.5" customHeight="1">
      <c r="A88" s="17" t="s">
        <v>66</v>
      </c>
      <c r="B88" s="17" t="s">
        <v>102</v>
      </c>
      <c r="C88" s="17"/>
      <c r="D88" s="49">
        <v>9075434.83</v>
      </c>
      <c r="E88" s="34"/>
      <c r="F88" s="36"/>
      <c r="G88" s="31"/>
      <c r="H88" s="31"/>
      <c r="I88" s="31"/>
      <c r="J88" s="31"/>
      <c r="K88" s="45"/>
    </row>
    <row r="89" spans="1:10" ht="12.75">
      <c r="A89" s="17" t="s">
        <v>67</v>
      </c>
      <c r="B89" s="17" t="s">
        <v>104</v>
      </c>
      <c r="C89" s="17"/>
      <c r="D89" s="49">
        <v>1278493.98</v>
      </c>
      <c r="E89" s="34"/>
      <c r="F89" s="36"/>
      <c r="G89" s="31"/>
      <c r="H89" s="31"/>
      <c r="I89" s="31"/>
      <c r="J89" s="31"/>
    </row>
    <row r="90" spans="1:10" ht="22.5">
      <c r="A90" s="17">
        <v>542304</v>
      </c>
      <c r="B90" s="17" t="s">
        <v>126</v>
      </c>
      <c r="C90" s="17"/>
      <c r="D90" s="49">
        <v>18393475696.51</v>
      </c>
      <c r="E90" s="34"/>
      <c r="F90" s="36"/>
      <c r="G90" s="31"/>
      <c r="H90" s="31"/>
      <c r="I90" s="31"/>
      <c r="J90" s="31"/>
    </row>
    <row r="91" spans="1:10" ht="12.75">
      <c r="A91" s="17">
        <v>542390</v>
      </c>
      <c r="B91" s="17" t="s">
        <v>95</v>
      </c>
      <c r="C91" s="17"/>
      <c r="D91" s="33">
        <v>159231852</v>
      </c>
      <c r="E91" s="34"/>
      <c r="F91" s="36"/>
      <c r="G91" s="31"/>
      <c r="H91" s="31"/>
      <c r="I91" s="31"/>
      <c r="J91" s="31"/>
    </row>
    <row r="92" spans="1:10" ht="22.5">
      <c r="A92" s="17">
        <v>542405</v>
      </c>
      <c r="B92" s="17" t="s">
        <v>139</v>
      </c>
      <c r="C92" s="17"/>
      <c r="D92" s="33">
        <v>102960000</v>
      </c>
      <c r="E92" s="34"/>
      <c r="F92" s="36"/>
      <c r="G92" s="31"/>
      <c r="H92" s="31"/>
      <c r="I92" s="31"/>
      <c r="J92" s="31"/>
    </row>
    <row r="93" spans="1:10" ht="21" customHeight="1">
      <c r="A93" s="17" t="s">
        <v>68</v>
      </c>
      <c r="B93" s="17" t="s">
        <v>103</v>
      </c>
      <c r="C93" s="17"/>
      <c r="D93" s="33">
        <v>30484356748.51</v>
      </c>
      <c r="E93" s="34"/>
      <c r="F93" s="36"/>
      <c r="G93" s="31"/>
      <c r="H93" s="31"/>
      <c r="I93" s="31"/>
      <c r="J93" s="31"/>
    </row>
    <row r="94" spans="1:10" ht="21" customHeight="1">
      <c r="A94" s="17">
        <v>542490</v>
      </c>
      <c r="B94" s="17" t="s">
        <v>100</v>
      </c>
      <c r="C94" s="17"/>
      <c r="D94" s="33">
        <v>1185697936</v>
      </c>
      <c r="E94" s="34"/>
      <c r="F94" s="36"/>
      <c r="G94" s="31"/>
      <c r="H94" s="31"/>
      <c r="I94" s="31"/>
      <c r="J94" s="31"/>
    </row>
    <row r="95" spans="1:11" ht="21" customHeight="1">
      <c r="A95" s="17">
        <v>550205</v>
      </c>
      <c r="B95" s="17" t="s">
        <v>127</v>
      </c>
      <c r="C95" s="17"/>
      <c r="D95" s="33">
        <v>504757156</v>
      </c>
      <c r="E95" s="34"/>
      <c r="F95" s="36"/>
      <c r="G95" s="31"/>
      <c r="H95" s="31"/>
      <c r="I95" s="31"/>
      <c r="J95" s="31"/>
      <c r="K95" s="47"/>
    </row>
    <row r="96" spans="1:10" ht="12.75">
      <c r="A96" s="17">
        <v>550206</v>
      </c>
      <c r="B96" s="17" t="s">
        <v>92</v>
      </c>
      <c r="C96" s="17"/>
      <c r="D96" s="33">
        <v>8100000</v>
      </c>
      <c r="E96" s="34"/>
      <c r="F96" s="36"/>
      <c r="G96" s="31"/>
      <c r="H96" s="31"/>
      <c r="I96" s="31"/>
      <c r="J96" s="31"/>
    </row>
    <row r="97" spans="1:10" ht="12.75">
      <c r="A97" s="17">
        <v>550208</v>
      </c>
      <c r="B97" s="17" t="s">
        <v>101</v>
      </c>
      <c r="C97" s="17"/>
      <c r="D97" s="33">
        <v>9970183835</v>
      </c>
      <c r="E97" s="34"/>
      <c r="F97" s="36"/>
      <c r="G97" s="31"/>
      <c r="H97" s="31"/>
      <c r="I97" s="31"/>
      <c r="J97" s="31"/>
    </row>
    <row r="98" spans="1:10" ht="12.75">
      <c r="A98" s="17" t="s">
        <v>69</v>
      </c>
      <c r="B98" s="17" t="s">
        <v>70</v>
      </c>
      <c r="C98" s="17"/>
      <c r="D98" s="33">
        <v>8881071057</v>
      </c>
      <c r="E98" s="34"/>
      <c r="F98" s="36"/>
      <c r="G98" s="31"/>
      <c r="H98" s="31"/>
      <c r="I98" s="31"/>
      <c r="J98" s="31"/>
    </row>
    <row r="99" spans="1:11" ht="12.75">
      <c r="A99" s="17" t="s">
        <v>71</v>
      </c>
      <c r="B99" s="20" t="s">
        <v>90</v>
      </c>
      <c r="C99" s="17"/>
      <c r="D99" s="49">
        <v>12926741.18</v>
      </c>
      <c r="E99" s="34"/>
      <c r="F99" s="36"/>
      <c r="G99" s="31"/>
      <c r="H99" s="31"/>
      <c r="I99" s="31"/>
      <c r="J99" s="31"/>
      <c r="K99" s="47"/>
    </row>
    <row r="100" spans="1:11" ht="22.5">
      <c r="A100" s="17" t="s">
        <v>72</v>
      </c>
      <c r="B100" s="17" t="s">
        <v>73</v>
      </c>
      <c r="C100" s="17"/>
      <c r="D100" s="37">
        <v>13080634000</v>
      </c>
      <c r="E100" s="37"/>
      <c r="F100" s="37"/>
      <c r="G100" s="37"/>
      <c r="H100" s="37"/>
      <c r="I100" s="37"/>
      <c r="J100" s="37"/>
      <c r="K100" s="7"/>
    </row>
    <row r="101" spans="1:11" ht="12.75">
      <c r="A101" s="19"/>
      <c r="B101" s="19"/>
      <c r="C101" s="19"/>
      <c r="D101" s="50">
        <f>SUM(D39:D100)</f>
        <v>89756895131.40999</v>
      </c>
      <c r="E101" s="21"/>
      <c r="F101" s="19"/>
      <c r="K101" s="42"/>
    </row>
    <row r="102" spans="1:6" ht="27" customHeight="1" thickBot="1">
      <c r="A102" s="19"/>
      <c r="B102" s="9" t="s">
        <v>82</v>
      </c>
      <c r="C102" s="9"/>
      <c r="D102" s="22">
        <f>SUM(D9-D101)</f>
        <v>1643444009.8100128</v>
      </c>
      <c r="E102" s="27"/>
      <c r="F102" s="19"/>
    </row>
    <row r="103" spans="1:6" ht="13.5" thickTop="1">
      <c r="A103" s="19"/>
      <c r="B103" s="19"/>
      <c r="C103" s="19"/>
      <c r="D103" s="23"/>
      <c r="E103" s="23"/>
      <c r="F103" s="19"/>
    </row>
    <row r="104" spans="1:14" ht="12.75">
      <c r="A104" s="19"/>
      <c r="B104" s="19"/>
      <c r="C104" s="19"/>
      <c r="D104" s="23"/>
      <c r="E104" s="23"/>
      <c r="F104" s="19"/>
      <c r="N104" s="3" t="s">
        <v>88</v>
      </c>
    </row>
    <row r="105" spans="1:6" ht="12.75">
      <c r="A105" s="19"/>
      <c r="B105" s="19"/>
      <c r="C105" s="19"/>
      <c r="D105" s="23"/>
      <c r="E105" s="23"/>
      <c r="F105" s="19"/>
    </row>
    <row r="106" spans="1:6" ht="12.75">
      <c r="A106" s="19"/>
      <c r="B106" s="19"/>
      <c r="C106" s="19"/>
      <c r="D106" s="23"/>
      <c r="E106" s="23"/>
      <c r="F106" s="19"/>
    </row>
    <row r="107" spans="1:9" ht="12.75">
      <c r="A107" s="11"/>
      <c r="B107" s="11"/>
      <c r="C107" s="11"/>
      <c r="D107" s="11"/>
      <c r="E107" s="11"/>
      <c r="F107" s="11"/>
      <c r="G107" s="11"/>
      <c r="H107" s="11"/>
      <c r="I107" s="11"/>
    </row>
    <row r="108" spans="1:11" ht="12.75" customHeight="1">
      <c r="A108" s="53" t="s">
        <v>83</v>
      </c>
      <c r="B108" s="53"/>
      <c r="C108" s="12" t="s">
        <v>84</v>
      </c>
      <c r="D108" s="12"/>
      <c r="E108" s="12"/>
      <c r="F108" s="12"/>
      <c r="G108" s="12"/>
      <c r="H108" s="12"/>
      <c r="I108" s="12"/>
      <c r="J108" s="12"/>
      <c r="K108" s="12"/>
    </row>
    <row r="109" spans="1:9" ht="12.75">
      <c r="A109" s="53" t="s">
        <v>85</v>
      </c>
      <c r="B109" s="53"/>
      <c r="C109" s="52" t="s">
        <v>74</v>
      </c>
      <c r="D109" s="52"/>
      <c r="E109" s="52"/>
      <c r="F109" s="52"/>
      <c r="I109" s="11"/>
    </row>
    <row r="110" spans="1:9" ht="12.75">
      <c r="A110" s="11"/>
      <c r="B110" s="11"/>
      <c r="C110" s="11"/>
      <c r="D110" s="11"/>
      <c r="E110" s="11"/>
      <c r="F110" s="11"/>
      <c r="G110" s="11"/>
      <c r="H110" s="11"/>
      <c r="I110" s="11"/>
    </row>
    <row r="111" spans="1:9" ht="12.75">
      <c r="A111" s="11"/>
      <c r="B111" s="11"/>
      <c r="C111" s="11"/>
      <c r="D111" s="11"/>
      <c r="E111" s="11"/>
      <c r="F111" s="11"/>
      <c r="G111" s="11"/>
      <c r="H111" s="11"/>
      <c r="I111" s="11"/>
    </row>
    <row r="112" spans="1:9" ht="12.75">
      <c r="A112" s="11"/>
      <c r="B112" s="11"/>
      <c r="C112" s="11"/>
      <c r="D112" s="11"/>
      <c r="E112" s="11"/>
      <c r="F112" s="11"/>
      <c r="G112" s="11"/>
      <c r="H112" s="11"/>
      <c r="I112" s="11"/>
    </row>
    <row r="113" spans="1:9" ht="12.75">
      <c r="A113" s="11"/>
      <c r="B113" s="11"/>
      <c r="C113" s="11"/>
      <c r="D113" s="11"/>
      <c r="E113" s="11"/>
      <c r="F113" s="11"/>
      <c r="G113" s="11"/>
      <c r="H113" s="11"/>
      <c r="I113" s="11"/>
    </row>
    <row r="114" spans="1:9" ht="12.75">
      <c r="A114" s="11"/>
      <c r="B114" s="11"/>
      <c r="C114" s="11"/>
      <c r="D114" s="11"/>
      <c r="E114" s="11"/>
      <c r="F114" s="11"/>
      <c r="G114" s="11"/>
      <c r="H114" s="11"/>
      <c r="I114" s="11"/>
    </row>
    <row r="115" spans="1:9" ht="12.75">
      <c r="A115" s="11"/>
      <c r="B115" s="52" t="s">
        <v>87</v>
      </c>
      <c r="C115" s="52"/>
      <c r="D115" s="52"/>
      <c r="E115" s="52"/>
      <c r="F115" s="12"/>
      <c r="G115" s="12"/>
      <c r="H115" s="11"/>
      <c r="I115" s="11"/>
    </row>
    <row r="116" spans="1:9" ht="12.75">
      <c r="A116" s="11"/>
      <c r="B116" s="53" t="s">
        <v>93</v>
      </c>
      <c r="C116" s="53"/>
      <c r="D116" s="53"/>
      <c r="E116" s="43"/>
      <c r="F116" s="12"/>
      <c r="G116" s="12"/>
      <c r="H116" s="11"/>
      <c r="I116" s="11"/>
    </row>
    <row r="117" spans="2:9" ht="12.75">
      <c r="B117" s="11"/>
      <c r="C117" s="11"/>
      <c r="D117" s="3"/>
      <c r="E117" s="3"/>
      <c r="I117" s="11"/>
    </row>
    <row r="118" spans="2:9" ht="12.75">
      <c r="B118" s="11"/>
      <c r="C118" s="11"/>
      <c r="D118" s="3"/>
      <c r="E118" s="3"/>
      <c r="I118" s="11"/>
    </row>
    <row r="119" spans="1:6" ht="12.75">
      <c r="A119" s="7"/>
      <c r="B119" s="7"/>
      <c r="C119" s="7"/>
      <c r="D119" s="8"/>
      <c r="E119" s="8"/>
      <c r="F119" s="7"/>
    </row>
    <row r="120" spans="1:6" ht="12.75">
      <c r="A120" s="7"/>
      <c r="B120" s="7"/>
      <c r="C120" s="7"/>
      <c r="D120" s="8"/>
      <c r="E120" s="8"/>
      <c r="F120" s="7"/>
    </row>
    <row r="121" spans="1:6" ht="12.75">
      <c r="A121" s="7"/>
      <c r="B121" s="7"/>
      <c r="C121" s="7"/>
      <c r="D121" s="8"/>
      <c r="E121" s="8"/>
      <c r="F121" s="7"/>
    </row>
    <row r="122" spans="1:6" ht="12.75">
      <c r="A122" s="7"/>
      <c r="B122" s="7"/>
      <c r="C122" s="7"/>
      <c r="D122" s="8"/>
      <c r="E122" s="8"/>
      <c r="F122" s="7"/>
    </row>
    <row r="123" spans="1:6" ht="12.75">
      <c r="A123" s="7"/>
      <c r="B123" s="7"/>
      <c r="C123" s="7"/>
      <c r="D123" s="8"/>
      <c r="E123" s="8"/>
      <c r="F123" s="7"/>
    </row>
    <row r="124" spans="1:6" ht="12.75">
      <c r="A124" s="7"/>
      <c r="B124" s="7"/>
      <c r="C124" s="7"/>
      <c r="D124" s="8"/>
      <c r="E124" s="8"/>
      <c r="F124" s="7"/>
    </row>
  </sheetData>
  <sheetProtection/>
  <mergeCells count="16">
    <mergeCell ref="B115:E115"/>
    <mergeCell ref="B116:D116"/>
    <mergeCell ref="A1:A2"/>
    <mergeCell ref="A108:B108"/>
    <mergeCell ref="A109:B109"/>
    <mergeCell ref="C109:F109"/>
    <mergeCell ref="B1:E1"/>
    <mergeCell ref="B2:E2"/>
    <mergeCell ref="B3:E3"/>
    <mergeCell ref="B4:E4"/>
    <mergeCell ref="K13:M13"/>
    <mergeCell ref="K14:M14"/>
    <mergeCell ref="K15:M15"/>
    <mergeCell ref="K16:M16"/>
    <mergeCell ref="K17:M17"/>
    <mergeCell ref="K18:M18"/>
  </mergeCells>
  <printOptions/>
  <pageMargins left="0.984251968503937" right="0.3937007874015748" top="1.1811023622047245" bottom="0.7874015748031497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JasperReports Library version 6.5.1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Nancy Guerrero Cabezas</dc:creator>
  <cp:keywords/>
  <dc:description/>
  <cp:lastModifiedBy>Nancy Guerrero Cabezas</cp:lastModifiedBy>
  <cp:lastPrinted>2021-07-30T18:31:41Z</cp:lastPrinted>
  <dcterms:created xsi:type="dcterms:W3CDTF">2020-02-14T14:39:37Z</dcterms:created>
  <dcterms:modified xsi:type="dcterms:W3CDTF">2021-08-31T17:59:16Z</dcterms:modified>
  <cp:category/>
  <cp:version/>
  <cp:contentType/>
  <cp:contentStatus/>
</cp:coreProperties>
</file>