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65" activeTab="0"/>
  </bookViews>
  <sheets>
    <sheet name="BDUA - 2024" sheetId="1" r:id="rId1"/>
  </sheets>
  <definedNames/>
  <calcPr fullCalcOnLoad="1"/>
</workbook>
</file>

<file path=xl/sharedStrings.xml><?xml version="1.0" encoding="utf-8"?>
<sst xmlns="http://schemas.openxmlformats.org/spreadsheetml/2006/main" count="146" uniqueCount="143">
  <si>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</si>
  <si>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</si>
  <si>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</si>
  <si>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</si>
  <si>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</si>
  <si>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</si>
  <si>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</si>
  <si>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</si>
  <si>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</si>
  <si>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</si>
  <si>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</si>
  <si>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</si>
  <si>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</si>
  <si>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</si>
  <si>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</si>
  <si>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</si>
  <si>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</si>
  <si>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</si>
  <si>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</si>
  <si>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</si>
  <si>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</si>
  <si>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</si>
  <si>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</si>
  <si>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</si>
  <si>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</si>
  <si>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</si>
  <si>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</si>
  <si>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</si>
  <si>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</si>
  <si>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</si>
  <si>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</si>
  <si>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</si>
  <si>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</si>
  <si>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</si>
  <si>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</si>
  <si>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</si>
  <si>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</si>
  <si>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</si>
  <si>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</si>
  <si>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</si>
  <si>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</si>
  <si>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</si>
  <si>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</si>
  <si>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</si>
  <si>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</si>
  <si>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</si>
  <si>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</si>
  <si>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</si>
  <si>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</si>
  <si>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</si>
  <si>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</si>
  <si>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</si>
  <si>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</si>
  <si>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</si>
  <si>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</si>
  <si>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</si>
  <si>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</si>
  <si>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</si>
  <si>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</si>
  <si>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</si>
  <si>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</si>
  <si>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</si>
  <si>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</si>
  <si>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</si>
  <si>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</si>
  <si>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</si>
  <si>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</si>
  <si>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</si>
  <si>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</si>
  <si>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</si>
  <si>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</si>
  <si>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</si>
  <si>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</si>
  <si>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</si>
  <si>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</si>
  <si>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</si>
  <si>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</si>
  <si>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</si>
  <si>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</si>
  <si>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</si>
  <si>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</si>
  <si>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</si>
  <si>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</si>
  <si>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</si>
  <si>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</si>
  <si>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</si>
  <si>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</si>
  <si>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</si>
  <si>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</si>
  <si>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</si>
  <si>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</si>
  <si>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</si>
  <si>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</si>
  <si>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</si>
  <si>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</si>
  <si>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</si>
  <si>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</si>
  <si>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</si>
  <si>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</si>
  <si>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</si>
  <si>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</si>
  <si>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</si>
  <si>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</si>
  <si>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</si>
  <si>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</si>
  <si>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</si>
  <si>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</si>
  <si>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</si>
  <si>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</si>
  <si>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</si>
  <si>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</si>
  <si>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</si>
  <si>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</si>
  <si>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</si>
  <si>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</si>
  <si>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</si>
  <si>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</si>
  <si>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</si>
  <si>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</si>
  <si>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</si>
  <si>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</si>
  <si>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</si>
  <si>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</si>
  <si>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</si>
  <si>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</si>
  <si>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</si>
  <si>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</si>
  <si>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</si>
  <si>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</si>
  <si>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</si>
  <si>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CONTRIBUTIVO</t>
  </si>
  <si>
    <t>EXCEPCION</t>
  </si>
  <si>
    <t>SUBSIDIADO</t>
  </si>
  <si>
    <t>TOTAL CONTRIBUTIVO</t>
  </si>
  <si>
    <t>TOTAL EXCEPCION</t>
  </si>
  <si>
    <t>TOTAL SUBSIDIADO</t>
  </si>
  <si>
    <t>MUJERES</t>
  </si>
  <si>
    <t>HOMBRES</t>
  </si>
  <si>
    <t>Total Mujeres</t>
  </si>
  <si>
    <t>Total Hombres</t>
  </si>
  <si>
    <t>TOTAL AFILIADOS</t>
  </si>
  <si>
    <t>Población Afiliada al SGSSS Según Régimen y Sexo</t>
  </si>
  <si>
    <t>FUENTE: Bodega de Datos de SISPRO (SGD) – Afiliados a Salud - Genero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</si>
</sst>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b/>
      <sz val="10"/>
      <color indexed="9"/>
      <name val="Calibri"/>
      <family val="0"/>
    </font>
    <font>
      <b/>
      <sz val="18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44" fillId="0" borderId="10" xfId="47" applyNumberFormat="1" applyFont="1" applyBorder="1" applyAlignment="1">
      <alignment horizontal="right" vertical="center" wrapText="1"/>
    </xf>
    <xf numFmtId="164" fontId="45" fillId="14" borderId="11" xfId="47" applyNumberFormat="1" applyFont="1" applyFill="1" applyBorder="1" applyAlignment="1">
      <alignment horizontal="center" vertical="center" wrapText="1"/>
    </xf>
    <xf numFmtId="0" fontId="1" fillId="2" borderId="12" xfId="52" applyFont="1" applyFill="1" applyBorder="1" applyAlignment="1">
      <alignment vertical="center" wrapText="1"/>
      <protection/>
    </xf>
    <xf numFmtId="0" fontId="1" fillId="2" borderId="13" xfId="52" applyFont="1" applyFill="1" applyBorder="1" applyAlignment="1">
      <alignment vertical="center" wrapText="1"/>
      <protection/>
    </xf>
    <xf numFmtId="164" fontId="0" fillId="2" borderId="14" xfId="0" applyNumberFormat="1" applyFill="1" applyBorder="1" applyAlignment="1">
      <alignment horizontal="right" vertical="center" wrapText="1"/>
    </xf>
    <xf numFmtId="0" fontId="1" fillId="8" borderId="15" xfId="52" applyFont="1" applyFill="1" applyBorder="1" applyAlignment="1">
      <alignment vertical="center" wrapText="1"/>
      <protection/>
    </xf>
    <xf numFmtId="0" fontId="1" fillId="8" borderId="16" xfId="52" applyFont="1" applyFill="1" applyBorder="1" applyAlignment="1">
      <alignment vertical="center" wrapText="1"/>
      <protection/>
    </xf>
    <xf numFmtId="164" fontId="0" fillId="8" borderId="17" xfId="0" applyNumberFormat="1" applyFill="1" applyBorder="1" applyAlignment="1">
      <alignment horizontal="right" vertical="center" wrapText="1"/>
    </xf>
    <xf numFmtId="164" fontId="44" fillId="19" borderId="18" xfId="47" applyNumberFormat="1" applyFont="1" applyFill="1" applyBorder="1" applyAlignment="1">
      <alignment horizontal="right" vertical="center" wrapText="1"/>
    </xf>
    <xf numFmtId="164" fontId="44" fillId="19" borderId="19" xfId="47" applyNumberFormat="1" applyFont="1" applyFill="1" applyBorder="1" applyAlignment="1">
      <alignment horizontal="right" vertical="center" wrapText="1"/>
    </xf>
    <xf numFmtId="164" fontId="44" fillId="19" borderId="20" xfId="47" applyNumberFormat="1" applyFont="1" applyFill="1" applyBorder="1" applyAlignment="1">
      <alignment horizontal="right" vertical="center" wrapText="1"/>
    </xf>
    <xf numFmtId="164" fontId="1" fillId="7" borderId="12" xfId="47" applyNumberFormat="1" applyFont="1" applyFill="1" applyBorder="1" applyAlignment="1">
      <alignment horizontal="right" vertical="center" wrapText="1"/>
    </xf>
    <xf numFmtId="164" fontId="3" fillId="7" borderId="21" xfId="47" applyNumberFormat="1" applyFont="1" applyFill="1" applyBorder="1" applyAlignment="1">
      <alignment horizontal="right" vertical="center" wrapText="1"/>
    </xf>
    <xf numFmtId="164" fontId="1" fillId="7" borderId="21" xfId="47" applyNumberFormat="1" applyFont="1" applyFill="1" applyBorder="1" applyAlignment="1">
      <alignment horizontal="right" vertical="center" wrapText="1"/>
    </xf>
    <xf numFmtId="164" fontId="3" fillId="7" borderId="13" xfId="47" applyNumberFormat="1" applyFont="1" applyFill="1" applyBorder="1" applyAlignment="1">
      <alignment horizontal="right" vertical="center" wrapText="1"/>
    </xf>
    <xf numFmtId="164" fontId="1" fillId="13" borderId="15" xfId="47" applyNumberFormat="1" applyFont="1" applyFill="1" applyBorder="1" applyAlignment="1">
      <alignment horizontal="right" vertical="center" wrapText="1"/>
    </xf>
    <xf numFmtId="164" fontId="1" fillId="13" borderId="22" xfId="47" applyNumberFormat="1" applyFont="1" applyFill="1" applyBorder="1" applyAlignment="1">
      <alignment horizontal="right" vertical="center" wrapText="1"/>
    </xf>
    <xf numFmtId="164" fontId="1" fillId="7" borderId="22" xfId="47" applyNumberFormat="1" applyFont="1" applyFill="1" applyBorder="1" applyAlignment="1">
      <alignment horizontal="right" vertical="center" wrapText="1"/>
    </xf>
    <xf numFmtId="164" fontId="3" fillId="7" borderId="22" xfId="47" applyNumberFormat="1" applyFont="1" applyFill="1" applyBorder="1" applyAlignment="1">
      <alignment horizontal="right" vertical="center" wrapText="1"/>
    </xf>
    <xf numFmtId="164" fontId="1" fillId="7" borderId="15" xfId="47" applyNumberFormat="1" applyFont="1" applyFill="1" applyBorder="1" applyAlignment="1">
      <alignment horizontal="right" vertical="center" wrapText="1"/>
    </xf>
    <xf numFmtId="164" fontId="3" fillId="7" borderId="16" xfId="47" applyNumberFormat="1" applyFont="1" applyFill="1" applyBorder="1" applyAlignment="1">
      <alignment horizontal="right" vertical="center" wrapText="1"/>
    </xf>
    <xf numFmtId="164" fontId="1" fillId="13" borderId="16" xfId="47" applyNumberFormat="1" applyFont="1" applyFill="1" applyBorder="1" applyAlignment="1">
      <alignment horizontal="right" vertical="center" wrapText="1"/>
    </xf>
    <xf numFmtId="164" fontId="3" fillId="7" borderId="23" xfId="47" applyNumberFormat="1" applyFont="1" applyFill="1" applyBorder="1" applyAlignment="1">
      <alignment horizontal="right" vertical="center" wrapText="1"/>
    </xf>
    <xf numFmtId="164" fontId="1" fillId="13" borderId="24" xfId="47" applyNumberFormat="1" applyFont="1" applyFill="1" applyBorder="1" applyAlignment="1">
      <alignment horizontal="right" vertical="center" wrapText="1"/>
    </xf>
    <xf numFmtId="164" fontId="3" fillId="7" borderId="24" xfId="47" applyNumberFormat="1" applyFont="1" applyFill="1" applyBorder="1" applyAlignment="1">
      <alignment horizontal="right" vertical="center" wrapText="1"/>
    </xf>
    <xf numFmtId="164" fontId="1" fillId="7" borderId="13" xfId="47" applyNumberFormat="1" applyFont="1" applyFill="1" applyBorder="1" applyAlignment="1">
      <alignment horizontal="right" vertical="center" wrapText="1"/>
    </xf>
    <xf numFmtId="164" fontId="1" fillId="7" borderId="16" xfId="47" applyNumberFormat="1" applyFont="1" applyFill="1" applyBorder="1" applyAlignment="1">
      <alignment horizontal="right" vertical="center" wrapText="1"/>
    </xf>
    <xf numFmtId="164" fontId="1" fillId="13" borderId="25" xfId="47" applyNumberFormat="1" applyFont="1" applyFill="1" applyBorder="1" applyAlignment="1">
      <alignment horizontal="right" vertical="center" wrapText="1"/>
    </xf>
    <xf numFmtId="164" fontId="1" fillId="13" borderId="26" xfId="47" applyNumberFormat="1" applyFont="1" applyFill="1" applyBorder="1" applyAlignment="1">
      <alignment horizontal="right" vertical="center" wrapText="1"/>
    </xf>
    <xf numFmtId="164" fontId="1" fillId="13" borderId="27" xfId="47" applyNumberFormat="1" applyFont="1" applyFill="1" applyBorder="1" applyAlignment="1">
      <alignment horizontal="right" vertical="center" wrapText="1"/>
    </xf>
    <xf numFmtId="164" fontId="1" fillId="13" borderId="28" xfId="47" applyNumberFormat="1" applyFont="1" applyFill="1" applyBorder="1" applyAlignment="1">
      <alignment horizontal="right" vertical="center" wrapText="1"/>
    </xf>
    <xf numFmtId="164" fontId="44" fillId="19" borderId="29" xfId="47" applyNumberFormat="1" applyFont="1" applyFill="1" applyBorder="1" applyAlignment="1">
      <alignment horizontal="right" vertical="center" wrapText="1"/>
    </xf>
    <xf numFmtId="0" fontId="7" fillId="33" borderId="18" xfId="52" applyFont="1" applyFill="1" applyBorder="1" applyAlignment="1">
      <alignment horizontal="center" vertical="center" wrapText="1"/>
      <protection/>
    </xf>
    <xf numFmtId="0" fontId="7" fillId="33" borderId="19" xfId="52" applyFont="1" applyFill="1" applyBorder="1" applyAlignment="1">
      <alignment horizontal="center" vertical="center" wrapText="1"/>
      <protection/>
    </xf>
    <xf numFmtId="0" fontId="7" fillId="33" borderId="20" xfId="52" applyFont="1" applyFill="1" applyBorder="1" applyAlignment="1">
      <alignment horizontal="center" vertical="center" wrapText="1"/>
      <protection/>
    </xf>
    <xf numFmtId="0" fontId="7" fillId="33" borderId="29" xfId="52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vertical="center"/>
    </xf>
    <xf numFmtId="164" fontId="2" fillId="7" borderId="13" xfId="47" applyNumberFormat="1" applyFont="1" applyFill="1" applyBorder="1" applyAlignment="1">
      <alignment horizontal="right" vertical="center" wrapText="1"/>
    </xf>
    <xf numFmtId="164" fontId="2" fillId="13" borderId="16" xfId="47" applyNumberFormat="1" applyFont="1" applyFill="1" applyBorder="1" applyAlignment="1">
      <alignment horizontal="right" vertical="center" wrapText="1"/>
    </xf>
    <xf numFmtId="164" fontId="2" fillId="7" borderId="16" xfId="47" applyNumberFormat="1" applyFont="1" applyFill="1" applyBorder="1" applyAlignment="1">
      <alignment horizontal="right" vertical="center" wrapText="1"/>
    </xf>
    <xf numFmtId="164" fontId="2" fillId="13" borderId="27" xfId="47" applyNumberFormat="1" applyFont="1" applyFill="1" applyBorder="1" applyAlignment="1">
      <alignment horizontal="right" vertical="center" wrapText="1"/>
    </xf>
    <xf numFmtId="164" fontId="8" fillId="7" borderId="13" xfId="47" applyNumberFormat="1" applyFont="1" applyFill="1" applyBorder="1" applyAlignment="1">
      <alignment horizontal="right" vertical="center" wrapText="1"/>
    </xf>
    <xf numFmtId="164" fontId="8" fillId="7" borderId="16" xfId="47" applyNumberFormat="1" applyFont="1" applyFill="1" applyBorder="1" applyAlignment="1">
      <alignment horizontal="right" vertical="center" wrapText="1"/>
    </xf>
    <xf numFmtId="0" fontId="4" fillId="19" borderId="30" xfId="0" applyFont="1" applyFill="1" applyBorder="1" applyAlignment="1">
      <alignment horizontal="center" vertical="center" wrapText="1"/>
    </xf>
    <xf numFmtId="0" fontId="4" fillId="19" borderId="31" xfId="0" applyFont="1" applyFill="1" applyBorder="1" applyAlignment="1">
      <alignment horizontal="center" vertical="center" wrapText="1"/>
    </xf>
    <xf numFmtId="0" fontId="4" fillId="19" borderId="32" xfId="0" applyFont="1" applyFill="1" applyBorder="1" applyAlignment="1">
      <alignment horizontal="center" vertical="center" wrapText="1"/>
    </xf>
    <xf numFmtId="0" fontId="4" fillId="19" borderId="33" xfId="0" applyFont="1" applyFill="1" applyBorder="1" applyAlignment="1">
      <alignment horizontal="center" vertical="center" wrapText="1"/>
    </xf>
    <xf numFmtId="0" fontId="4" fillId="19" borderId="34" xfId="0" applyFont="1" applyFill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center" vertical="center" wrapText="1"/>
    </xf>
    <xf numFmtId="0" fontId="4" fillId="19" borderId="36" xfId="0" applyFont="1" applyFill="1" applyBorder="1" applyAlignment="1">
      <alignment horizontal="center" vertical="center" wrapText="1"/>
    </xf>
    <xf numFmtId="0" fontId="4" fillId="19" borderId="37" xfId="0" applyFont="1" applyFill="1" applyBorder="1" applyAlignment="1">
      <alignment horizontal="center" vertical="center" wrapText="1"/>
    </xf>
    <xf numFmtId="0" fontId="4" fillId="19" borderId="18" xfId="0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 wrapText="1"/>
    </xf>
    <xf numFmtId="0" fontId="4" fillId="19" borderId="38" xfId="0" applyFont="1" applyFill="1" applyBorder="1" applyAlignment="1">
      <alignment horizontal="center" vertical="center" wrapText="1"/>
    </xf>
    <xf numFmtId="0" fontId="4" fillId="19" borderId="20" xfId="0" applyFont="1" applyFill="1" applyBorder="1" applyAlignment="1">
      <alignment horizontal="center" vertical="center" wrapText="1"/>
    </xf>
    <xf numFmtId="0" fontId="44" fillId="14" borderId="39" xfId="0" applyFont="1" applyFill="1" applyBorder="1" applyAlignment="1">
      <alignment horizontal="center" vertical="center" wrapText="1"/>
    </xf>
    <xf numFmtId="0" fontId="44" fillId="14" borderId="40" xfId="0" applyFont="1" applyFill="1" applyBorder="1" applyAlignment="1">
      <alignment horizontal="center" vertical="center" wrapText="1"/>
    </xf>
    <xf numFmtId="0" fontId="44" fillId="14" borderId="4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4" fillId="14" borderId="42" xfId="0" applyFont="1" applyFill="1" applyBorder="1" applyAlignment="1">
      <alignment horizontal="center" vertical="center" wrapText="1"/>
    </xf>
    <xf numFmtId="0" fontId="44" fillId="14" borderId="43" xfId="0" applyFont="1" applyFill="1" applyBorder="1" applyAlignment="1">
      <alignment horizontal="center" vertical="center" wrapText="1"/>
    </xf>
    <xf numFmtId="0" fontId="2" fillId="34" borderId="44" xfId="52" applyFont="1" applyFill="1" applyBorder="1" applyAlignment="1">
      <alignment horizontal="center" vertical="center" wrapText="1"/>
      <protection/>
    </xf>
    <xf numFmtId="0" fontId="2" fillId="34" borderId="45" xfId="52" applyFont="1" applyFill="1" applyBorder="1" applyAlignment="1">
      <alignment horizontal="center" vertical="center" wrapText="1"/>
      <protection/>
    </xf>
    <xf numFmtId="0" fontId="2" fillId="34" borderId="10" xfId="52" applyFont="1" applyFill="1" applyBorder="1" applyAlignment="1">
      <alignment horizontal="center" vertical="center" wrapText="1"/>
      <protection/>
    </xf>
    <xf numFmtId="0" fontId="2" fillId="34" borderId="46" xfId="52" applyFont="1" applyFill="1" applyBorder="1" applyAlignment="1">
      <alignment horizontal="center" vertical="center" wrapText="1"/>
      <protection/>
    </xf>
    <xf numFmtId="0" fontId="2" fillId="34" borderId="47" xfId="52" applyFont="1" applyFill="1" applyBorder="1" applyAlignment="1">
      <alignment horizontal="center" vertical="center" wrapText="1"/>
      <protection/>
    </xf>
    <xf numFmtId="0" fontId="2" fillId="34" borderId="48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Población Afiliada al SGSSS Según Régimen y Sexo.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74"/>
          <c:w val="0.962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v>Mujeres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'BDUA - 2024'!$H$3:$J$3</c:f>
              <c:strCache/>
            </c:strRef>
          </c:cat>
          <c:val>
            <c:numRef>
              <c:f>'BDUA - 2024'!$H$68:$J$68</c:f>
              <c:numCache/>
            </c:numRef>
          </c:val>
        </c:ser>
        <c:ser>
          <c:idx val="1"/>
          <c:order val="1"/>
          <c:tx>
            <c:v>Hombres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'BDUA - 2024'!$H$3:$J$3</c:f>
              <c:strCache/>
            </c:strRef>
          </c:cat>
          <c:val>
            <c:numRef>
              <c:f>'BDUA - 2024'!$L$68:$N$68</c:f>
              <c:numCache/>
            </c:numRef>
          </c:val>
        </c:ser>
        <c:overlap val="-25"/>
        <c:axId val="27560868"/>
        <c:axId val="46721221"/>
      </c:barChart>
      <c:catAx>
        <c:axId val="27560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721221"/>
        <c:crosses val="autoZero"/>
        <c:auto val="1"/>
        <c:lblOffset val="100"/>
        <c:tickLblSkip val="1"/>
        <c:noMultiLvlLbl val="0"/>
      </c:catAx>
      <c:valAx>
        <c:axId val="46721221"/>
        <c:scaling>
          <c:orientation val="minMax"/>
        </c:scaling>
        <c:axPos val="l"/>
        <c:delete val="1"/>
        <c:majorTickMark val="none"/>
        <c:minorTickMark val="none"/>
        <c:tickLblPos val="nextTo"/>
        <c:crossAx val="2756086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365"/>
          <c:y val="0.24425"/>
          <c:w val="0.267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Población Según Régimen</a:t>
            </a:r>
          </a:p>
        </c:rich>
      </c:tx>
      <c:layout>
        <c:manualLayout>
          <c:xMode val="factor"/>
          <c:yMode val="factor"/>
          <c:x val="-0.13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9925"/>
          <c:w val="0.55025"/>
          <c:h val="0.765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pattFill prst="pct75">
                <a:fgClr>
                  <a:srgbClr val="404040"/>
                </a:fgClr>
                <a:bgClr>
                  <a:srgbClr val="595959"/>
                </a:bgClr>
              </a:patt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808080"/>
                  </a:solidFill>
                </a:ln>
              </c:spPr>
            </c:leaderLines>
          </c:dLbls>
          <c:cat>
            <c:strRef>
              <c:f>'BDUA - 2024'!$C$1:$E$1</c:f>
              <c:strCache/>
            </c:strRef>
          </c:cat>
          <c:val>
            <c:numRef>
              <c:f>'BDUA - 2024'!$C$68:$E$68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"/>
          <c:y val="0.67425"/>
          <c:w val="0.3095"/>
          <c:h val="0.296"/>
        </c:manualLayout>
      </c:layout>
      <c:overlay val="0"/>
      <c:spPr>
        <a:solidFill>
          <a:srgbClr val="F2F2F2">
            <a:alpha val="39000"/>
          </a:srgbClr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BFBFBF"/>
        </a:gs>
        <a:gs pos="61000">
          <a:srgbClr val="110000"/>
        </a:gs>
        <a:gs pos="100000">
          <a:srgbClr val="110000"/>
        </a:gs>
      </a:gsLst>
      <a:path path="rect">
        <a:fillToRect l="50000" t="50000" r="50000" b="50000"/>
      </a:path>
    </a:gra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70</xdr:row>
      <xdr:rowOff>85725</xdr:rowOff>
    </xdr:from>
    <xdr:to>
      <xdr:col>14</xdr:col>
      <xdr:colOff>609600</xdr:colOff>
      <xdr:row>90</xdr:row>
      <xdr:rowOff>142875</xdr:rowOff>
    </xdr:to>
    <xdr:graphicFrame>
      <xdr:nvGraphicFramePr>
        <xdr:cNvPr id="1" name="Gráfico 4"/>
        <xdr:cNvGraphicFramePr/>
      </xdr:nvGraphicFramePr>
      <xdr:xfrm>
        <a:off x="5848350" y="13773150"/>
        <a:ext cx="50387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70</xdr:row>
      <xdr:rowOff>57150</xdr:rowOff>
    </xdr:from>
    <xdr:to>
      <xdr:col>5</xdr:col>
      <xdr:colOff>809625</xdr:colOff>
      <xdr:row>90</xdr:row>
      <xdr:rowOff>161925</xdr:rowOff>
    </xdr:to>
    <xdr:graphicFrame>
      <xdr:nvGraphicFramePr>
        <xdr:cNvPr id="2" name="Gráfico 2"/>
        <xdr:cNvGraphicFramePr/>
      </xdr:nvGraphicFramePr>
      <xdr:xfrm>
        <a:off x="66675" y="13744575"/>
        <a:ext cx="54102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4.57421875" style="1" bestFit="1" customWidth="1"/>
    <col min="4" max="4" width="14.7109375" style="1" customWidth="1"/>
    <col min="5" max="5" width="11.28125" style="1" customWidth="1"/>
    <col min="6" max="6" width="13.8515625" style="1" bestFit="1" customWidth="1"/>
    <col min="7" max="7" width="3.140625" style="1" customWidth="1"/>
    <col min="8" max="8" width="10.8515625" style="1" bestFit="1" customWidth="1"/>
    <col min="9" max="9" width="9.140625" style="1" bestFit="1" customWidth="1"/>
    <col min="10" max="10" width="8.421875" style="1" bestFit="1" customWidth="1"/>
    <col min="11" max="11" width="10.00390625" style="1" bestFit="1" customWidth="1"/>
    <col min="12" max="12" width="10.8515625" style="1" bestFit="1" customWidth="1"/>
    <col min="13" max="13" width="9.140625" style="1" bestFit="1" customWidth="1"/>
    <col min="14" max="14" width="8.7109375" style="1" bestFit="1" customWidth="1"/>
    <col min="15" max="15" width="10.00390625" style="1" bestFit="1" customWidth="1"/>
    <col min="16" max="16384" width="11.421875" style="1" customWidth="1"/>
  </cols>
  <sheetData>
    <row r="1" spans="1:15" ht="15.75" thickBot="1">
      <c r="A1" s="65" t="s">
        <v>124</v>
      </c>
      <c r="B1" s="66"/>
      <c r="C1" s="59" t="s">
        <v>133</v>
      </c>
      <c r="D1" s="59" t="s">
        <v>135</v>
      </c>
      <c r="E1" s="59" t="s">
        <v>134</v>
      </c>
      <c r="F1" s="59" t="s">
        <v>140</v>
      </c>
      <c r="G1" s="2"/>
      <c r="H1" s="55" t="s">
        <v>141</v>
      </c>
      <c r="I1" s="56"/>
      <c r="J1" s="56"/>
      <c r="K1" s="56"/>
      <c r="L1" s="56"/>
      <c r="M1" s="56"/>
      <c r="N1" s="57"/>
      <c r="O1" s="58"/>
    </row>
    <row r="2" spans="1:15" ht="15.75" thickBot="1">
      <c r="A2" s="67"/>
      <c r="B2" s="68"/>
      <c r="C2" s="60"/>
      <c r="D2" s="60"/>
      <c r="E2" s="60"/>
      <c r="F2" s="60"/>
      <c r="G2" s="2"/>
      <c r="H2" s="47" t="s">
        <v>136</v>
      </c>
      <c r="I2" s="48"/>
      <c r="J2" s="49"/>
      <c r="K2" s="50"/>
      <c r="L2" s="51" t="s">
        <v>137</v>
      </c>
      <c r="M2" s="52"/>
      <c r="N2" s="53"/>
      <c r="O2" s="54"/>
    </row>
    <row r="3" spans="1:15" ht="23.25" thickBot="1">
      <c r="A3" s="69"/>
      <c r="B3" s="70"/>
      <c r="C3" s="61"/>
      <c r="D3" s="61"/>
      <c r="E3" s="61"/>
      <c r="F3" s="61"/>
      <c r="G3" s="2"/>
      <c r="H3" s="36" t="s">
        <v>130</v>
      </c>
      <c r="I3" s="37" t="s">
        <v>132</v>
      </c>
      <c r="J3" s="38" t="s">
        <v>131</v>
      </c>
      <c r="K3" s="38" t="s">
        <v>138</v>
      </c>
      <c r="L3" s="39" t="s">
        <v>130</v>
      </c>
      <c r="M3" s="37" t="s">
        <v>132</v>
      </c>
      <c r="N3" s="38" t="s">
        <v>131</v>
      </c>
      <c r="O3" s="38" t="s">
        <v>139</v>
      </c>
    </row>
    <row r="4" spans="1:15" ht="15" customHeight="1">
      <c r="A4" s="6" t="s">
        <v>0</v>
      </c>
      <c r="B4" s="7" t="s">
        <v>1</v>
      </c>
      <c r="C4" s="8">
        <f>+H4+L4</f>
        <v>173172</v>
      </c>
      <c r="D4" s="8">
        <f>+I4+M4</f>
        <v>241324</v>
      </c>
      <c r="E4" s="8">
        <f>+J4+N4</f>
        <v>14334</v>
      </c>
      <c r="F4" s="8">
        <f>SUM(C4:E4)</f>
        <v>428830</v>
      </c>
      <c r="G4" s="3"/>
      <c r="H4" s="15">
        <v>89105</v>
      </c>
      <c r="I4" s="16">
        <v>128120</v>
      </c>
      <c r="J4" s="29">
        <v>7902</v>
      </c>
      <c r="K4" s="41">
        <f>SUM(H4:J4)</f>
        <v>225127</v>
      </c>
      <c r="L4" s="26">
        <v>84067</v>
      </c>
      <c r="M4" s="17">
        <v>113204</v>
      </c>
      <c r="N4" s="18">
        <v>6432</v>
      </c>
      <c r="O4" s="45">
        <f>SUM(L4:N4)</f>
        <v>203703</v>
      </c>
    </row>
    <row r="5" spans="1:15" ht="15" customHeight="1">
      <c r="A5" s="9" t="s">
        <v>2</v>
      </c>
      <c r="B5" s="10" t="s">
        <v>125</v>
      </c>
      <c r="C5" s="11">
        <f aca="true" t="shared" si="0" ref="C5:C67">+H5+L5</f>
        <v>414</v>
      </c>
      <c r="D5" s="11">
        <f aca="true" t="shared" si="1" ref="D5:D67">+I5+M5</f>
        <v>7060</v>
      </c>
      <c r="E5" s="11">
        <f aca="true" t="shared" si="2" ref="E5:E67">+J5+N5</f>
        <v>194</v>
      </c>
      <c r="F5" s="11">
        <f aca="true" t="shared" si="3" ref="F5:F67">SUM(C5:E5)</f>
        <v>7668</v>
      </c>
      <c r="G5" s="3"/>
      <c r="H5" s="19">
        <v>192</v>
      </c>
      <c r="I5" s="20">
        <v>3495</v>
      </c>
      <c r="J5" s="25">
        <v>94</v>
      </c>
      <c r="K5" s="42">
        <f aca="true" t="shared" si="4" ref="K5:K67">SUM(H5:J5)</f>
        <v>3781</v>
      </c>
      <c r="L5" s="27">
        <v>222</v>
      </c>
      <c r="M5" s="20">
        <v>3565</v>
      </c>
      <c r="N5" s="25">
        <v>100</v>
      </c>
      <c r="O5" s="42">
        <f aca="true" t="shared" si="5" ref="O5:O67">SUM(L5:N5)</f>
        <v>3887</v>
      </c>
    </row>
    <row r="6" spans="1:15" ht="15" customHeight="1">
      <c r="A6" s="6" t="s">
        <v>3</v>
      </c>
      <c r="B6" s="7" t="s">
        <v>4</v>
      </c>
      <c r="C6" s="8">
        <f t="shared" si="0"/>
        <v>623</v>
      </c>
      <c r="D6" s="8">
        <f t="shared" si="1"/>
        <v>6956</v>
      </c>
      <c r="E6" s="8">
        <f t="shared" si="2"/>
        <v>27</v>
      </c>
      <c r="F6" s="8">
        <f t="shared" si="3"/>
        <v>7606</v>
      </c>
      <c r="G6" s="3"/>
      <c r="H6" s="23">
        <v>279</v>
      </c>
      <c r="I6" s="22">
        <v>3619</v>
      </c>
      <c r="J6" s="30">
        <v>15</v>
      </c>
      <c r="K6" s="43">
        <f t="shared" si="4"/>
        <v>3913</v>
      </c>
      <c r="L6" s="28">
        <v>344</v>
      </c>
      <c r="M6" s="21">
        <v>3337</v>
      </c>
      <c r="N6" s="24">
        <v>12</v>
      </c>
      <c r="O6" s="46">
        <f t="shared" si="5"/>
        <v>3693</v>
      </c>
    </row>
    <row r="7" spans="1:15" ht="15" customHeight="1">
      <c r="A7" s="9" t="s">
        <v>5</v>
      </c>
      <c r="B7" s="10" t="s">
        <v>6</v>
      </c>
      <c r="C7" s="11">
        <f t="shared" si="0"/>
        <v>390</v>
      </c>
      <c r="D7" s="11">
        <f t="shared" si="1"/>
        <v>6081</v>
      </c>
      <c r="E7" s="11">
        <f t="shared" si="2"/>
        <v>149</v>
      </c>
      <c r="F7" s="11">
        <f t="shared" si="3"/>
        <v>6620</v>
      </c>
      <c r="G7" s="3"/>
      <c r="H7" s="19">
        <v>213</v>
      </c>
      <c r="I7" s="20">
        <v>2860</v>
      </c>
      <c r="J7" s="25">
        <v>80</v>
      </c>
      <c r="K7" s="42">
        <f t="shared" si="4"/>
        <v>3153</v>
      </c>
      <c r="L7" s="27">
        <v>177</v>
      </c>
      <c r="M7" s="20">
        <v>3221</v>
      </c>
      <c r="N7" s="25">
        <v>69</v>
      </c>
      <c r="O7" s="42">
        <f t="shared" si="5"/>
        <v>3467</v>
      </c>
    </row>
    <row r="8" spans="1:15" ht="15" customHeight="1">
      <c r="A8" s="6" t="s">
        <v>7</v>
      </c>
      <c r="B8" s="7" t="s">
        <v>8</v>
      </c>
      <c r="C8" s="8">
        <f t="shared" si="0"/>
        <v>373</v>
      </c>
      <c r="D8" s="8">
        <f t="shared" si="1"/>
        <v>5906</v>
      </c>
      <c r="E8" s="8">
        <f t="shared" si="2"/>
        <v>60</v>
      </c>
      <c r="F8" s="8">
        <f t="shared" si="3"/>
        <v>6339</v>
      </c>
      <c r="G8" s="3"/>
      <c r="H8" s="23">
        <v>165</v>
      </c>
      <c r="I8" s="22">
        <v>2972</v>
      </c>
      <c r="J8" s="30">
        <v>28</v>
      </c>
      <c r="K8" s="43">
        <f t="shared" si="4"/>
        <v>3165</v>
      </c>
      <c r="L8" s="28">
        <v>208</v>
      </c>
      <c r="M8" s="21">
        <v>2934</v>
      </c>
      <c r="N8" s="24">
        <v>32</v>
      </c>
      <c r="O8" s="46">
        <f t="shared" si="5"/>
        <v>3174</v>
      </c>
    </row>
    <row r="9" spans="1:15" ht="15" customHeight="1">
      <c r="A9" s="9" t="s">
        <v>9</v>
      </c>
      <c r="B9" s="10" t="s">
        <v>10</v>
      </c>
      <c r="C9" s="11">
        <f t="shared" si="0"/>
        <v>991</v>
      </c>
      <c r="D9" s="11">
        <f t="shared" si="1"/>
        <v>34578</v>
      </c>
      <c r="E9" s="11">
        <f t="shared" si="2"/>
        <v>982</v>
      </c>
      <c r="F9" s="11">
        <f t="shared" si="3"/>
        <v>36551</v>
      </c>
      <c r="G9" s="3"/>
      <c r="H9" s="19">
        <v>491</v>
      </c>
      <c r="I9" s="20">
        <v>17343</v>
      </c>
      <c r="J9" s="25">
        <v>526</v>
      </c>
      <c r="K9" s="42">
        <f t="shared" si="4"/>
        <v>18360</v>
      </c>
      <c r="L9" s="27">
        <v>500</v>
      </c>
      <c r="M9" s="20">
        <v>17235</v>
      </c>
      <c r="N9" s="25">
        <v>456</v>
      </c>
      <c r="O9" s="42">
        <f t="shared" si="5"/>
        <v>18191</v>
      </c>
    </row>
    <row r="10" spans="1:15" ht="15" customHeight="1">
      <c r="A10" s="6" t="s">
        <v>11</v>
      </c>
      <c r="B10" s="7" t="s">
        <v>12</v>
      </c>
      <c r="C10" s="8">
        <f t="shared" si="0"/>
        <v>296</v>
      </c>
      <c r="D10" s="8">
        <f t="shared" si="1"/>
        <v>4652</v>
      </c>
      <c r="E10" s="8">
        <f t="shared" si="2"/>
        <v>177</v>
      </c>
      <c r="F10" s="8">
        <f t="shared" si="3"/>
        <v>5125</v>
      </c>
      <c r="G10" s="3"/>
      <c r="H10" s="23">
        <v>140</v>
      </c>
      <c r="I10" s="22">
        <v>2358</v>
      </c>
      <c r="J10" s="30">
        <v>92</v>
      </c>
      <c r="K10" s="43">
        <f t="shared" si="4"/>
        <v>2590</v>
      </c>
      <c r="L10" s="28">
        <v>156</v>
      </c>
      <c r="M10" s="21">
        <v>2294</v>
      </c>
      <c r="N10" s="24">
        <v>85</v>
      </c>
      <c r="O10" s="46">
        <f t="shared" si="5"/>
        <v>2535</v>
      </c>
    </row>
    <row r="11" spans="1:15" ht="15" customHeight="1">
      <c r="A11" s="9" t="s">
        <v>13</v>
      </c>
      <c r="B11" s="10" t="s">
        <v>14</v>
      </c>
      <c r="C11" s="11">
        <f t="shared" si="0"/>
        <v>1193</v>
      </c>
      <c r="D11" s="11">
        <f t="shared" si="1"/>
        <v>18072</v>
      </c>
      <c r="E11" s="11">
        <f t="shared" si="2"/>
        <v>198</v>
      </c>
      <c r="F11" s="11">
        <f t="shared" si="3"/>
        <v>19463</v>
      </c>
      <c r="G11" s="3"/>
      <c r="H11" s="19">
        <v>473</v>
      </c>
      <c r="I11" s="20">
        <v>9240</v>
      </c>
      <c r="J11" s="25">
        <v>100</v>
      </c>
      <c r="K11" s="42">
        <f t="shared" si="4"/>
        <v>9813</v>
      </c>
      <c r="L11" s="27">
        <v>720</v>
      </c>
      <c r="M11" s="20">
        <v>8832</v>
      </c>
      <c r="N11" s="25">
        <v>98</v>
      </c>
      <c r="O11" s="42">
        <f t="shared" si="5"/>
        <v>9650</v>
      </c>
    </row>
    <row r="12" spans="1:15" ht="15" customHeight="1">
      <c r="A12" s="6" t="s">
        <v>15</v>
      </c>
      <c r="B12" s="7" t="s">
        <v>16</v>
      </c>
      <c r="C12" s="8">
        <f t="shared" si="0"/>
        <v>353</v>
      </c>
      <c r="D12" s="8">
        <f t="shared" si="1"/>
        <v>7304</v>
      </c>
      <c r="E12" s="8">
        <f t="shared" si="2"/>
        <v>140</v>
      </c>
      <c r="F12" s="8">
        <f t="shared" si="3"/>
        <v>7797</v>
      </c>
      <c r="G12" s="3"/>
      <c r="H12" s="23">
        <v>166</v>
      </c>
      <c r="I12" s="22">
        <v>3515</v>
      </c>
      <c r="J12" s="30">
        <v>73</v>
      </c>
      <c r="K12" s="43">
        <f t="shared" si="4"/>
        <v>3754</v>
      </c>
      <c r="L12" s="28">
        <v>187</v>
      </c>
      <c r="M12" s="21">
        <v>3789</v>
      </c>
      <c r="N12" s="24">
        <v>67</v>
      </c>
      <c r="O12" s="46">
        <f t="shared" si="5"/>
        <v>4043</v>
      </c>
    </row>
    <row r="13" spans="1:15" ht="15" customHeight="1">
      <c r="A13" s="9" t="s">
        <v>17</v>
      </c>
      <c r="B13" s="10" t="s">
        <v>18</v>
      </c>
      <c r="C13" s="11">
        <f t="shared" si="0"/>
        <v>598</v>
      </c>
      <c r="D13" s="11">
        <f t="shared" si="1"/>
        <v>8051</v>
      </c>
      <c r="E13" s="11">
        <f t="shared" si="2"/>
        <v>143</v>
      </c>
      <c r="F13" s="11">
        <f t="shared" si="3"/>
        <v>8792</v>
      </c>
      <c r="G13" s="3"/>
      <c r="H13" s="19">
        <v>284</v>
      </c>
      <c r="I13" s="20">
        <v>4101</v>
      </c>
      <c r="J13" s="25">
        <v>74</v>
      </c>
      <c r="K13" s="42">
        <f t="shared" si="4"/>
        <v>4459</v>
      </c>
      <c r="L13" s="27">
        <v>314</v>
      </c>
      <c r="M13" s="20">
        <v>3950</v>
      </c>
      <c r="N13" s="25">
        <v>69</v>
      </c>
      <c r="O13" s="42">
        <f t="shared" si="5"/>
        <v>4333</v>
      </c>
    </row>
    <row r="14" spans="1:15" ht="15" customHeight="1">
      <c r="A14" s="6" t="s">
        <v>19</v>
      </c>
      <c r="B14" s="7" t="s">
        <v>20</v>
      </c>
      <c r="C14" s="8">
        <f t="shared" si="0"/>
        <v>525</v>
      </c>
      <c r="D14" s="8">
        <f t="shared" si="1"/>
        <v>5874</v>
      </c>
      <c r="E14" s="8">
        <f t="shared" si="2"/>
        <v>50</v>
      </c>
      <c r="F14" s="8">
        <f t="shared" si="3"/>
        <v>6449</v>
      </c>
      <c r="G14" s="3"/>
      <c r="H14" s="23">
        <v>216</v>
      </c>
      <c r="I14" s="22">
        <v>3006</v>
      </c>
      <c r="J14" s="30">
        <v>29</v>
      </c>
      <c r="K14" s="43">
        <f t="shared" si="4"/>
        <v>3251</v>
      </c>
      <c r="L14" s="28">
        <v>309</v>
      </c>
      <c r="M14" s="21">
        <v>2868</v>
      </c>
      <c r="N14" s="24">
        <v>21</v>
      </c>
      <c r="O14" s="46">
        <f t="shared" si="5"/>
        <v>3198</v>
      </c>
    </row>
    <row r="15" spans="1:15" ht="15" customHeight="1">
      <c r="A15" s="9" t="s">
        <v>21</v>
      </c>
      <c r="B15" s="10" t="s">
        <v>22</v>
      </c>
      <c r="C15" s="11">
        <f t="shared" si="0"/>
        <v>558</v>
      </c>
      <c r="D15" s="11">
        <f t="shared" si="1"/>
        <v>13480</v>
      </c>
      <c r="E15" s="11">
        <f t="shared" si="2"/>
        <v>135</v>
      </c>
      <c r="F15" s="11">
        <f t="shared" si="3"/>
        <v>14173</v>
      </c>
      <c r="G15" s="3"/>
      <c r="H15" s="19">
        <v>244</v>
      </c>
      <c r="I15" s="20">
        <v>6936</v>
      </c>
      <c r="J15" s="25">
        <v>66</v>
      </c>
      <c r="K15" s="42">
        <f t="shared" si="4"/>
        <v>7246</v>
      </c>
      <c r="L15" s="27">
        <v>314</v>
      </c>
      <c r="M15" s="20">
        <v>6544</v>
      </c>
      <c r="N15" s="25">
        <v>69</v>
      </c>
      <c r="O15" s="42">
        <f t="shared" si="5"/>
        <v>6927</v>
      </c>
    </row>
    <row r="16" spans="1:15" ht="15" customHeight="1">
      <c r="A16" s="6" t="s">
        <v>23</v>
      </c>
      <c r="B16" s="7" t="s">
        <v>24</v>
      </c>
      <c r="C16" s="8">
        <f t="shared" si="0"/>
        <v>363</v>
      </c>
      <c r="D16" s="8">
        <f t="shared" si="1"/>
        <v>8959</v>
      </c>
      <c r="E16" s="8">
        <f t="shared" si="2"/>
        <v>71</v>
      </c>
      <c r="F16" s="8">
        <f t="shared" si="3"/>
        <v>9393</v>
      </c>
      <c r="G16" s="3"/>
      <c r="H16" s="23">
        <v>181</v>
      </c>
      <c r="I16" s="22">
        <v>4644</v>
      </c>
      <c r="J16" s="30">
        <v>40</v>
      </c>
      <c r="K16" s="43">
        <f t="shared" si="4"/>
        <v>4865</v>
      </c>
      <c r="L16" s="28">
        <v>182</v>
      </c>
      <c r="M16" s="21">
        <v>4315</v>
      </c>
      <c r="N16" s="24">
        <v>31</v>
      </c>
      <c r="O16" s="46">
        <f t="shared" si="5"/>
        <v>4528</v>
      </c>
    </row>
    <row r="17" spans="1:15" ht="15" customHeight="1">
      <c r="A17" s="9" t="s">
        <v>25</v>
      </c>
      <c r="B17" s="10" t="s">
        <v>26</v>
      </c>
      <c r="C17" s="11">
        <f t="shared" si="0"/>
        <v>1854</v>
      </c>
      <c r="D17" s="11">
        <f t="shared" si="1"/>
        <v>31669</v>
      </c>
      <c r="E17" s="11">
        <f t="shared" si="2"/>
        <v>553</v>
      </c>
      <c r="F17" s="11">
        <f t="shared" si="3"/>
        <v>34076</v>
      </c>
      <c r="G17" s="3"/>
      <c r="H17" s="19">
        <v>908</v>
      </c>
      <c r="I17" s="20">
        <v>16360</v>
      </c>
      <c r="J17" s="25">
        <v>300</v>
      </c>
      <c r="K17" s="42">
        <f t="shared" si="4"/>
        <v>17568</v>
      </c>
      <c r="L17" s="27">
        <v>946</v>
      </c>
      <c r="M17" s="20">
        <v>15309</v>
      </c>
      <c r="N17" s="25">
        <v>253</v>
      </c>
      <c r="O17" s="42">
        <f t="shared" si="5"/>
        <v>16508</v>
      </c>
    </row>
    <row r="18" spans="1:15" ht="15" customHeight="1">
      <c r="A18" s="6" t="s">
        <v>27</v>
      </c>
      <c r="B18" s="7" t="s">
        <v>28</v>
      </c>
      <c r="C18" s="8">
        <f t="shared" si="0"/>
        <v>210</v>
      </c>
      <c r="D18" s="8">
        <f t="shared" si="1"/>
        <v>7431</v>
      </c>
      <c r="E18" s="8">
        <f t="shared" si="2"/>
        <v>112</v>
      </c>
      <c r="F18" s="8">
        <f t="shared" si="3"/>
        <v>7753</v>
      </c>
      <c r="G18" s="3"/>
      <c r="H18" s="23">
        <v>108</v>
      </c>
      <c r="I18" s="22">
        <v>3566</v>
      </c>
      <c r="J18" s="30">
        <v>62</v>
      </c>
      <c r="K18" s="43">
        <f t="shared" si="4"/>
        <v>3736</v>
      </c>
      <c r="L18" s="28">
        <v>102</v>
      </c>
      <c r="M18" s="21">
        <v>3865</v>
      </c>
      <c r="N18" s="24">
        <v>50</v>
      </c>
      <c r="O18" s="46">
        <f t="shared" si="5"/>
        <v>4017</v>
      </c>
    </row>
    <row r="19" spans="1:15" ht="15" customHeight="1">
      <c r="A19" s="9" t="s">
        <v>29</v>
      </c>
      <c r="B19" s="10" t="s">
        <v>30</v>
      </c>
      <c r="C19" s="11">
        <f t="shared" si="0"/>
        <v>1147</v>
      </c>
      <c r="D19" s="11">
        <f t="shared" si="1"/>
        <v>9426</v>
      </c>
      <c r="E19" s="11">
        <f t="shared" si="2"/>
        <v>36</v>
      </c>
      <c r="F19" s="11">
        <f t="shared" si="3"/>
        <v>10609</v>
      </c>
      <c r="G19" s="3"/>
      <c r="H19" s="19">
        <v>464</v>
      </c>
      <c r="I19" s="20">
        <v>4874</v>
      </c>
      <c r="J19" s="25">
        <v>14</v>
      </c>
      <c r="K19" s="42">
        <f t="shared" si="4"/>
        <v>5352</v>
      </c>
      <c r="L19" s="27">
        <v>683</v>
      </c>
      <c r="M19" s="20">
        <v>4552</v>
      </c>
      <c r="N19" s="25">
        <v>22</v>
      </c>
      <c r="O19" s="42">
        <f t="shared" si="5"/>
        <v>5257</v>
      </c>
    </row>
    <row r="20" spans="1:15" ht="15" customHeight="1">
      <c r="A20" s="6" t="s">
        <v>31</v>
      </c>
      <c r="B20" s="7" t="s">
        <v>32</v>
      </c>
      <c r="C20" s="8">
        <f t="shared" si="0"/>
        <v>488</v>
      </c>
      <c r="D20" s="8">
        <f t="shared" si="1"/>
        <v>21200</v>
      </c>
      <c r="E20" s="8">
        <f t="shared" si="2"/>
        <v>657</v>
      </c>
      <c r="F20" s="8">
        <f t="shared" si="3"/>
        <v>22345</v>
      </c>
      <c r="G20" s="3"/>
      <c r="H20" s="23">
        <v>246</v>
      </c>
      <c r="I20" s="22">
        <v>10532</v>
      </c>
      <c r="J20" s="30">
        <v>373</v>
      </c>
      <c r="K20" s="43">
        <f t="shared" si="4"/>
        <v>11151</v>
      </c>
      <c r="L20" s="28">
        <v>242</v>
      </c>
      <c r="M20" s="21">
        <v>10668</v>
      </c>
      <c r="N20" s="24">
        <v>284</v>
      </c>
      <c r="O20" s="46">
        <f t="shared" si="5"/>
        <v>11194</v>
      </c>
    </row>
    <row r="21" spans="1:15" ht="15" customHeight="1">
      <c r="A21" s="9" t="s">
        <v>33</v>
      </c>
      <c r="B21" s="10" t="s">
        <v>34</v>
      </c>
      <c r="C21" s="11">
        <f t="shared" si="0"/>
        <v>239</v>
      </c>
      <c r="D21" s="11">
        <f t="shared" si="1"/>
        <v>5598</v>
      </c>
      <c r="E21" s="11">
        <f t="shared" si="2"/>
        <v>30</v>
      </c>
      <c r="F21" s="11">
        <f t="shared" si="3"/>
        <v>5867</v>
      </c>
      <c r="G21" s="3"/>
      <c r="H21" s="19">
        <v>129</v>
      </c>
      <c r="I21" s="20">
        <v>2732</v>
      </c>
      <c r="J21" s="25">
        <v>13</v>
      </c>
      <c r="K21" s="42">
        <f t="shared" si="4"/>
        <v>2874</v>
      </c>
      <c r="L21" s="27">
        <v>110</v>
      </c>
      <c r="M21" s="20">
        <v>2866</v>
      </c>
      <c r="N21" s="25">
        <v>17</v>
      </c>
      <c r="O21" s="42">
        <f t="shared" si="5"/>
        <v>2993</v>
      </c>
    </row>
    <row r="22" spans="1:15" ht="15" customHeight="1">
      <c r="A22" s="6" t="s">
        <v>35</v>
      </c>
      <c r="B22" s="7" t="s">
        <v>36</v>
      </c>
      <c r="C22" s="8">
        <f t="shared" si="0"/>
        <v>211</v>
      </c>
      <c r="D22" s="8">
        <f t="shared" si="1"/>
        <v>7170</v>
      </c>
      <c r="E22" s="8">
        <f t="shared" si="2"/>
        <v>88</v>
      </c>
      <c r="F22" s="8">
        <f t="shared" si="3"/>
        <v>7469</v>
      </c>
      <c r="G22" s="3"/>
      <c r="H22" s="23">
        <v>99</v>
      </c>
      <c r="I22" s="22">
        <v>3417</v>
      </c>
      <c r="J22" s="30">
        <v>45</v>
      </c>
      <c r="K22" s="43">
        <f t="shared" si="4"/>
        <v>3561</v>
      </c>
      <c r="L22" s="28">
        <v>112</v>
      </c>
      <c r="M22" s="21">
        <v>3753</v>
      </c>
      <c r="N22" s="24">
        <v>43</v>
      </c>
      <c r="O22" s="46">
        <f t="shared" si="5"/>
        <v>3908</v>
      </c>
    </row>
    <row r="23" spans="1:15" ht="15" customHeight="1">
      <c r="A23" s="9" t="s">
        <v>37</v>
      </c>
      <c r="B23" s="10" t="s">
        <v>38</v>
      </c>
      <c r="C23" s="11">
        <f t="shared" si="0"/>
        <v>613</v>
      </c>
      <c r="D23" s="11">
        <f t="shared" si="1"/>
        <v>12675</v>
      </c>
      <c r="E23" s="11">
        <f t="shared" si="2"/>
        <v>232</v>
      </c>
      <c r="F23" s="11">
        <f t="shared" si="3"/>
        <v>13520</v>
      </c>
      <c r="G23" s="3"/>
      <c r="H23" s="19">
        <v>290</v>
      </c>
      <c r="I23" s="20">
        <v>6238</v>
      </c>
      <c r="J23" s="25">
        <v>113</v>
      </c>
      <c r="K23" s="42">
        <f t="shared" si="4"/>
        <v>6641</v>
      </c>
      <c r="L23" s="27">
        <v>323</v>
      </c>
      <c r="M23" s="20">
        <v>6437</v>
      </c>
      <c r="N23" s="25">
        <v>119</v>
      </c>
      <c r="O23" s="42">
        <f t="shared" si="5"/>
        <v>6879</v>
      </c>
    </row>
    <row r="24" spans="1:15" ht="15" customHeight="1">
      <c r="A24" s="6" t="s">
        <v>39</v>
      </c>
      <c r="B24" s="7" t="s">
        <v>40</v>
      </c>
      <c r="C24" s="8">
        <f t="shared" si="0"/>
        <v>801</v>
      </c>
      <c r="D24" s="8">
        <f t="shared" si="1"/>
        <v>11421</v>
      </c>
      <c r="E24" s="8">
        <f t="shared" si="2"/>
        <v>305</v>
      </c>
      <c r="F24" s="8">
        <f t="shared" si="3"/>
        <v>12527</v>
      </c>
      <c r="G24" s="3"/>
      <c r="H24" s="23">
        <v>407</v>
      </c>
      <c r="I24" s="22">
        <v>5695</v>
      </c>
      <c r="J24" s="30">
        <v>160</v>
      </c>
      <c r="K24" s="43">
        <f t="shared" si="4"/>
        <v>6262</v>
      </c>
      <c r="L24" s="28">
        <v>394</v>
      </c>
      <c r="M24" s="21">
        <v>5726</v>
      </c>
      <c r="N24" s="24">
        <v>145</v>
      </c>
      <c r="O24" s="46">
        <f t="shared" si="5"/>
        <v>6265</v>
      </c>
    </row>
    <row r="25" spans="1:15" ht="15" customHeight="1">
      <c r="A25" s="9" t="s">
        <v>41</v>
      </c>
      <c r="B25" s="10" t="s">
        <v>42</v>
      </c>
      <c r="C25" s="11">
        <f t="shared" si="0"/>
        <v>431</v>
      </c>
      <c r="D25" s="11">
        <f t="shared" si="1"/>
        <v>5470</v>
      </c>
      <c r="E25" s="11">
        <f t="shared" si="2"/>
        <v>48</v>
      </c>
      <c r="F25" s="11">
        <f t="shared" si="3"/>
        <v>5949</v>
      </c>
      <c r="G25" s="3"/>
      <c r="H25" s="19">
        <v>208</v>
      </c>
      <c r="I25" s="20">
        <v>2731</v>
      </c>
      <c r="J25" s="25">
        <v>24</v>
      </c>
      <c r="K25" s="42">
        <f t="shared" si="4"/>
        <v>2963</v>
      </c>
      <c r="L25" s="27">
        <v>223</v>
      </c>
      <c r="M25" s="20">
        <v>2739</v>
      </c>
      <c r="N25" s="25">
        <v>24</v>
      </c>
      <c r="O25" s="42">
        <f t="shared" si="5"/>
        <v>2986</v>
      </c>
    </row>
    <row r="26" spans="1:15" ht="15" customHeight="1">
      <c r="A26" s="6" t="s">
        <v>43</v>
      </c>
      <c r="B26" s="7" t="s">
        <v>44</v>
      </c>
      <c r="C26" s="8">
        <f t="shared" si="0"/>
        <v>1475</v>
      </c>
      <c r="D26" s="8">
        <f t="shared" si="1"/>
        <v>16083</v>
      </c>
      <c r="E26" s="8">
        <f t="shared" si="2"/>
        <v>218</v>
      </c>
      <c r="F26" s="8">
        <f t="shared" si="3"/>
        <v>17776</v>
      </c>
      <c r="G26" s="3"/>
      <c r="H26" s="23">
        <v>699</v>
      </c>
      <c r="I26" s="22">
        <v>8505</v>
      </c>
      <c r="J26" s="30">
        <v>123</v>
      </c>
      <c r="K26" s="43">
        <f t="shared" si="4"/>
        <v>9327</v>
      </c>
      <c r="L26" s="28">
        <v>776</v>
      </c>
      <c r="M26" s="21">
        <v>7578</v>
      </c>
      <c r="N26" s="24">
        <v>95</v>
      </c>
      <c r="O26" s="46">
        <f t="shared" si="5"/>
        <v>8449</v>
      </c>
    </row>
    <row r="27" spans="1:15" ht="15" customHeight="1">
      <c r="A27" s="9" t="s">
        <v>45</v>
      </c>
      <c r="B27" s="10" t="s">
        <v>46</v>
      </c>
      <c r="C27" s="11">
        <f t="shared" si="0"/>
        <v>483</v>
      </c>
      <c r="D27" s="11">
        <f t="shared" si="1"/>
        <v>9822</v>
      </c>
      <c r="E27" s="11">
        <f t="shared" si="2"/>
        <v>168</v>
      </c>
      <c r="F27" s="11">
        <f t="shared" si="3"/>
        <v>10473</v>
      </c>
      <c r="G27" s="3"/>
      <c r="H27" s="19">
        <v>207</v>
      </c>
      <c r="I27" s="20">
        <v>4880</v>
      </c>
      <c r="J27" s="25">
        <v>85</v>
      </c>
      <c r="K27" s="42">
        <f t="shared" si="4"/>
        <v>5172</v>
      </c>
      <c r="L27" s="27">
        <v>276</v>
      </c>
      <c r="M27" s="20">
        <v>4942</v>
      </c>
      <c r="N27" s="25">
        <v>83</v>
      </c>
      <c r="O27" s="42">
        <f t="shared" si="5"/>
        <v>5301</v>
      </c>
    </row>
    <row r="28" spans="1:15" ht="15" customHeight="1">
      <c r="A28" s="6" t="s">
        <v>47</v>
      </c>
      <c r="B28" s="7" t="s">
        <v>48</v>
      </c>
      <c r="C28" s="8">
        <f t="shared" si="0"/>
        <v>394</v>
      </c>
      <c r="D28" s="8">
        <f t="shared" si="1"/>
        <v>5193</v>
      </c>
      <c r="E28" s="8">
        <f t="shared" si="2"/>
        <v>39</v>
      </c>
      <c r="F28" s="8">
        <f t="shared" si="3"/>
        <v>5626</v>
      </c>
      <c r="G28" s="3"/>
      <c r="H28" s="23">
        <v>167</v>
      </c>
      <c r="I28" s="22">
        <v>2743</v>
      </c>
      <c r="J28" s="30">
        <v>16</v>
      </c>
      <c r="K28" s="43">
        <f t="shared" si="4"/>
        <v>2926</v>
      </c>
      <c r="L28" s="28">
        <v>227</v>
      </c>
      <c r="M28" s="21">
        <v>2450</v>
      </c>
      <c r="N28" s="24">
        <v>23</v>
      </c>
      <c r="O28" s="46">
        <f t="shared" si="5"/>
        <v>2700</v>
      </c>
    </row>
    <row r="29" spans="1:15" ht="15" customHeight="1">
      <c r="A29" s="9" t="s">
        <v>49</v>
      </c>
      <c r="B29" s="10" t="s">
        <v>50</v>
      </c>
      <c r="C29" s="11">
        <f t="shared" si="0"/>
        <v>386</v>
      </c>
      <c r="D29" s="11">
        <f t="shared" si="1"/>
        <v>6578</v>
      </c>
      <c r="E29" s="11">
        <f t="shared" si="2"/>
        <v>75</v>
      </c>
      <c r="F29" s="11">
        <f t="shared" si="3"/>
        <v>7039</v>
      </c>
      <c r="G29" s="3"/>
      <c r="H29" s="19">
        <v>164</v>
      </c>
      <c r="I29" s="20">
        <v>3346</v>
      </c>
      <c r="J29" s="25">
        <v>41</v>
      </c>
      <c r="K29" s="42">
        <f t="shared" si="4"/>
        <v>3551</v>
      </c>
      <c r="L29" s="27">
        <v>222</v>
      </c>
      <c r="M29" s="20">
        <v>3232</v>
      </c>
      <c r="N29" s="25">
        <v>34</v>
      </c>
      <c r="O29" s="42">
        <f t="shared" si="5"/>
        <v>3488</v>
      </c>
    </row>
    <row r="30" spans="1:15" ht="15" customHeight="1">
      <c r="A30" s="6" t="s">
        <v>51</v>
      </c>
      <c r="B30" s="7" t="s">
        <v>52</v>
      </c>
      <c r="C30" s="8">
        <f t="shared" si="0"/>
        <v>514</v>
      </c>
      <c r="D30" s="8">
        <f t="shared" si="1"/>
        <v>4896</v>
      </c>
      <c r="E30" s="8">
        <f t="shared" si="2"/>
        <v>35</v>
      </c>
      <c r="F30" s="8">
        <f t="shared" si="3"/>
        <v>5445</v>
      </c>
      <c r="G30" s="3"/>
      <c r="H30" s="23">
        <v>154</v>
      </c>
      <c r="I30" s="22">
        <v>2581</v>
      </c>
      <c r="J30" s="30">
        <v>23</v>
      </c>
      <c r="K30" s="43">
        <f t="shared" si="4"/>
        <v>2758</v>
      </c>
      <c r="L30" s="28">
        <v>360</v>
      </c>
      <c r="M30" s="21">
        <v>2315</v>
      </c>
      <c r="N30" s="24">
        <v>12</v>
      </c>
      <c r="O30" s="46">
        <f t="shared" si="5"/>
        <v>2687</v>
      </c>
    </row>
    <row r="31" spans="1:15" ht="15" customHeight="1">
      <c r="A31" s="9" t="s">
        <v>53</v>
      </c>
      <c r="B31" s="10" t="s">
        <v>54</v>
      </c>
      <c r="C31" s="11">
        <f t="shared" si="0"/>
        <v>28339</v>
      </c>
      <c r="D31" s="11">
        <f t="shared" si="1"/>
        <v>102779</v>
      </c>
      <c r="E31" s="11">
        <f t="shared" si="2"/>
        <v>2724</v>
      </c>
      <c r="F31" s="11">
        <f t="shared" si="3"/>
        <v>133842</v>
      </c>
      <c r="G31" s="3"/>
      <c r="H31" s="19">
        <v>14249</v>
      </c>
      <c r="I31" s="20">
        <v>54024</v>
      </c>
      <c r="J31" s="25">
        <v>1504</v>
      </c>
      <c r="K31" s="42">
        <f t="shared" si="4"/>
        <v>69777</v>
      </c>
      <c r="L31" s="27">
        <v>14090</v>
      </c>
      <c r="M31" s="20">
        <v>48755</v>
      </c>
      <c r="N31" s="25">
        <v>1220</v>
      </c>
      <c r="O31" s="42">
        <f t="shared" si="5"/>
        <v>64065</v>
      </c>
    </row>
    <row r="32" spans="1:15" ht="15" customHeight="1">
      <c r="A32" s="6" t="s">
        <v>55</v>
      </c>
      <c r="B32" s="7" t="s">
        <v>56</v>
      </c>
      <c r="C32" s="8">
        <f t="shared" si="0"/>
        <v>960</v>
      </c>
      <c r="D32" s="8">
        <f t="shared" si="1"/>
        <v>14103</v>
      </c>
      <c r="E32" s="8">
        <f t="shared" si="2"/>
        <v>476</v>
      </c>
      <c r="F32" s="8">
        <f t="shared" si="3"/>
        <v>15539</v>
      </c>
      <c r="G32" s="3"/>
      <c r="H32" s="23">
        <v>467</v>
      </c>
      <c r="I32" s="22">
        <v>7198</v>
      </c>
      <c r="J32" s="30">
        <v>251</v>
      </c>
      <c r="K32" s="43">
        <f t="shared" si="4"/>
        <v>7916</v>
      </c>
      <c r="L32" s="28">
        <v>493</v>
      </c>
      <c r="M32" s="21">
        <v>6905</v>
      </c>
      <c r="N32" s="24">
        <v>225</v>
      </c>
      <c r="O32" s="46">
        <f t="shared" si="5"/>
        <v>7623</v>
      </c>
    </row>
    <row r="33" spans="1:15" ht="15" customHeight="1">
      <c r="A33" s="9" t="s">
        <v>57</v>
      </c>
      <c r="B33" s="10" t="s">
        <v>58</v>
      </c>
      <c r="C33" s="11">
        <f t="shared" si="0"/>
        <v>464</v>
      </c>
      <c r="D33" s="11">
        <f t="shared" si="1"/>
        <v>7629</v>
      </c>
      <c r="E33" s="11">
        <f t="shared" si="2"/>
        <v>40</v>
      </c>
      <c r="F33" s="11">
        <f t="shared" si="3"/>
        <v>8133</v>
      </c>
      <c r="G33" s="3"/>
      <c r="H33" s="19">
        <v>199</v>
      </c>
      <c r="I33" s="20">
        <v>3879</v>
      </c>
      <c r="J33" s="25">
        <v>17</v>
      </c>
      <c r="K33" s="42">
        <f t="shared" si="4"/>
        <v>4095</v>
      </c>
      <c r="L33" s="27">
        <v>265</v>
      </c>
      <c r="M33" s="20">
        <v>3750</v>
      </c>
      <c r="N33" s="25">
        <v>23</v>
      </c>
      <c r="O33" s="42">
        <f t="shared" si="5"/>
        <v>4038</v>
      </c>
    </row>
    <row r="34" spans="1:15" ht="15" customHeight="1">
      <c r="A34" s="6" t="s">
        <v>59</v>
      </c>
      <c r="B34" s="7" t="s">
        <v>60</v>
      </c>
      <c r="C34" s="8">
        <f t="shared" si="0"/>
        <v>201</v>
      </c>
      <c r="D34" s="8">
        <f t="shared" si="1"/>
        <v>4307</v>
      </c>
      <c r="E34" s="8">
        <f t="shared" si="2"/>
        <v>80</v>
      </c>
      <c r="F34" s="8">
        <f t="shared" si="3"/>
        <v>4588</v>
      </c>
      <c r="G34" s="3"/>
      <c r="H34" s="23">
        <v>116</v>
      </c>
      <c r="I34" s="22">
        <v>2130</v>
      </c>
      <c r="J34" s="30">
        <v>31</v>
      </c>
      <c r="K34" s="43">
        <f t="shared" si="4"/>
        <v>2277</v>
      </c>
      <c r="L34" s="28">
        <v>85</v>
      </c>
      <c r="M34" s="21">
        <v>2177</v>
      </c>
      <c r="N34" s="24">
        <v>49</v>
      </c>
      <c r="O34" s="46">
        <f t="shared" si="5"/>
        <v>2311</v>
      </c>
    </row>
    <row r="35" spans="1:15" ht="15" customHeight="1">
      <c r="A35" s="9" t="s">
        <v>61</v>
      </c>
      <c r="B35" s="10" t="s">
        <v>62</v>
      </c>
      <c r="C35" s="11">
        <f t="shared" si="0"/>
        <v>130</v>
      </c>
      <c r="D35" s="11">
        <f t="shared" si="1"/>
        <v>5745</v>
      </c>
      <c r="E35" s="11">
        <f t="shared" si="2"/>
        <v>232</v>
      </c>
      <c r="F35" s="11">
        <f t="shared" si="3"/>
        <v>6107</v>
      </c>
      <c r="G35" s="3"/>
      <c r="H35" s="19">
        <v>56</v>
      </c>
      <c r="I35" s="20">
        <v>2882</v>
      </c>
      <c r="J35" s="25">
        <v>119</v>
      </c>
      <c r="K35" s="42">
        <f t="shared" si="4"/>
        <v>3057</v>
      </c>
      <c r="L35" s="27">
        <v>74</v>
      </c>
      <c r="M35" s="20">
        <v>2863</v>
      </c>
      <c r="N35" s="25">
        <v>113</v>
      </c>
      <c r="O35" s="42">
        <f t="shared" si="5"/>
        <v>3050</v>
      </c>
    </row>
    <row r="36" spans="1:15" ht="15" customHeight="1">
      <c r="A36" s="6" t="s">
        <v>63</v>
      </c>
      <c r="B36" s="7" t="s">
        <v>64</v>
      </c>
      <c r="C36" s="8">
        <f t="shared" si="0"/>
        <v>3946</v>
      </c>
      <c r="D36" s="8">
        <f t="shared" si="1"/>
        <v>27212</v>
      </c>
      <c r="E36" s="8">
        <f t="shared" si="2"/>
        <v>692</v>
      </c>
      <c r="F36" s="8">
        <f t="shared" si="3"/>
        <v>31850</v>
      </c>
      <c r="G36" s="3"/>
      <c r="H36" s="23">
        <v>1995</v>
      </c>
      <c r="I36" s="22">
        <v>13640</v>
      </c>
      <c r="J36" s="30">
        <v>368</v>
      </c>
      <c r="K36" s="43">
        <f t="shared" si="4"/>
        <v>16003</v>
      </c>
      <c r="L36" s="28">
        <v>1951</v>
      </c>
      <c r="M36" s="21">
        <v>13572</v>
      </c>
      <c r="N36" s="24">
        <v>324</v>
      </c>
      <c r="O36" s="46">
        <f t="shared" si="5"/>
        <v>15847</v>
      </c>
    </row>
    <row r="37" spans="1:15" ht="15" customHeight="1">
      <c r="A37" s="9" t="s">
        <v>65</v>
      </c>
      <c r="B37" s="10" t="s">
        <v>66</v>
      </c>
      <c r="C37" s="11">
        <f t="shared" si="0"/>
        <v>201</v>
      </c>
      <c r="D37" s="11">
        <f t="shared" si="1"/>
        <v>8858</v>
      </c>
      <c r="E37" s="11">
        <f t="shared" si="2"/>
        <v>202</v>
      </c>
      <c r="F37" s="11">
        <f t="shared" si="3"/>
        <v>9261</v>
      </c>
      <c r="G37" s="3"/>
      <c r="H37" s="19">
        <v>76</v>
      </c>
      <c r="I37" s="20">
        <v>4297</v>
      </c>
      <c r="J37" s="25">
        <v>96</v>
      </c>
      <c r="K37" s="42">
        <f t="shared" si="4"/>
        <v>4469</v>
      </c>
      <c r="L37" s="27">
        <v>125</v>
      </c>
      <c r="M37" s="20">
        <v>4561</v>
      </c>
      <c r="N37" s="25">
        <v>106</v>
      </c>
      <c r="O37" s="42">
        <f t="shared" si="5"/>
        <v>4792</v>
      </c>
    </row>
    <row r="38" spans="1:15" ht="15" customHeight="1">
      <c r="A38" s="6" t="s">
        <v>67</v>
      </c>
      <c r="B38" s="7" t="s">
        <v>68</v>
      </c>
      <c r="C38" s="8">
        <f t="shared" si="0"/>
        <v>424</v>
      </c>
      <c r="D38" s="8">
        <f t="shared" si="1"/>
        <v>8295</v>
      </c>
      <c r="E38" s="8">
        <f t="shared" si="2"/>
        <v>152</v>
      </c>
      <c r="F38" s="8">
        <f t="shared" si="3"/>
        <v>8871</v>
      </c>
      <c r="G38" s="3"/>
      <c r="H38" s="23">
        <v>211</v>
      </c>
      <c r="I38" s="22">
        <v>4012</v>
      </c>
      <c r="J38" s="30">
        <v>78</v>
      </c>
      <c r="K38" s="43">
        <f t="shared" si="4"/>
        <v>4301</v>
      </c>
      <c r="L38" s="28">
        <v>213</v>
      </c>
      <c r="M38" s="21">
        <v>4283</v>
      </c>
      <c r="N38" s="24">
        <v>74</v>
      </c>
      <c r="O38" s="46">
        <f t="shared" si="5"/>
        <v>4570</v>
      </c>
    </row>
    <row r="39" spans="1:15" ht="15" customHeight="1">
      <c r="A39" s="9" t="s">
        <v>69</v>
      </c>
      <c r="B39" s="10" t="s">
        <v>70</v>
      </c>
      <c r="C39" s="11">
        <f t="shared" si="0"/>
        <v>393</v>
      </c>
      <c r="D39" s="11">
        <f t="shared" si="1"/>
        <v>8644</v>
      </c>
      <c r="E39" s="11">
        <f t="shared" si="2"/>
        <v>160</v>
      </c>
      <c r="F39" s="11">
        <f t="shared" si="3"/>
        <v>9197</v>
      </c>
      <c r="G39" s="3"/>
      <c r="H39" s="19">
        <v>173</v>
      </c>
      <c r="I39" s="20">
        <v>4224</v>
      </c>
      <c r="J39" s="25">
        <v>86</v>
      </c>
      <c r="K39" s="42">
        <f t="shared" si="4"/>
        <v>4483</v>
      </c>
      <c r="L39" s="27">
        <v>220</v>
      </c>
      <c r="M39" s="20">
        <v>4420</v>
      </c>
      <c r="N39" s="25">
        <v>74</v>
      </c>
      <c r="O39" s="42">
        <f t="shared" si="5"/>
        <v>4714</v>
      </c>
    </row>
    <row r="40" spans="1:15" ht="15" customHeight="1">
      <c r="A40" s="6" t="s">
        <v>71</v>
      </c>
      <c r="B40" s="7" t="s">
        <v>72</v>
      </c>
      <c r="C40" s="8">
        <f t="shared" si="0"/>
        <v>186</v>
      </c>
      <c r="D40" s="8">
        <f t="shared" si="1"/>
        <v>7779</v>
      </c>
      <c r="E40" s="8">
        <f t="shared" si="2"/>
        <v>132</v>
      </c>
      <c r="F40" s="8">
        <f t="shared" si="3"/>
        <v>8097</v>
      </c>
      <c r="G40" s="3"/>
      <c r="H40" s="23">
        <v>102</v>
      </c>
      <c r="I40" s="22">
        <v>3908</v>
      </c>
      <c r="J40" s="30">
        <v>68</v>
      </c>
      <c r="K40" s="43">
        <f t="shared" si="4"/>
        <v>4078</v>
      </c>
      <c r="L40" s="28">
        <v>84</v>
      </c>
      <c r="M40" s="21">
        <v>3871</v>
      </c>
      <c r="N40" s="24">
        <v>64</v>
      </c>
      <c r="O40" s="46">
        <f t="shared" si="5"/>
        <v>4019</v>
      </c>
    </row>
    <row r="41" spans="1:15" ht="15" customHeight="1">
      <c r="A41" s="9" t="s">
        <v>73</v>
      </c>
      <c r="B41" s="10" t="s">
        <v>74</v>
      </c>
      <c r="C41" s="11">
        <f t="shared" si="0"/>
        <v>413</v>
      </c>
      <c r="D41" s="11">
        <f t="shared" si="1"/>
        <v>6653</v>
      </c>
      <c r="E41" s="11">
        <f t="shared" si="2"/>
        <v>130</v>
      </c>
      <c r="F41" s="11">
        <f t="shared" si="3"/>
        <v>7196</v>
      </c>
      <c r="G41" s="3"/>
      <c r="H41" s="19">
        <v>170</v>
      </c>
      <c r="I41" s="20">
        <v>3354</v>
      </c>
      <c r="J41" s="25">
        <v>73</v>
      </c>
      <c r="K41" s="42">
        <f t="shared" si="4"/>
        <v>3597</v>
      </c>
      <c r="L41" s="27">
        <v>243</v>
      </c>
      <c r="M41" s="20">
        <v>3299</v>
      </c>
      <c r="N41" s="25">
        <v>57</v>
      </c>
      <c r="O41" s="42">
        <f t="shared" si="5"/>
        <v>3599</v>
      </c>
    </row>
    <row r="42" spans="1:15" ht="15" customHeight="1">
      <c r="A42" s="6" t="s">
        <v>75</v>
      </c>
      <c r="B42" s="7" t="s">
        <v>76</v>
      </c>
      <c r="C42" s="8">
        <f t="shared" si="0"/>
        <v>223</v>
      </c>
      <c r="D42" s="8">
        <f t="shared" si="1"/>
        <v>6976</v>
      </c>
      <c r="E42" s="8">
        <f t="shared" si="2"/>
        <v>269</v>
      </c>
      <c r="F42" s="8">
        <f t="shared" si="3"/>
        <v>7468</v>
      </c>
      <c r="G42" s="3"/>
      <c r="H42" s="23">
        <v>97</v>
      </c>
      <c r="I42" s="22">
        <v>3397</v>
      </c>
      <c r="J42" s="30">
        <v>135</v>
      </c>
      <c r="K42" s="43">
        <f t="shared" si="4"/>
        <v>3629</v>
      </c>
      <c r="L42" s="28">
        <v>126</v>
      </c>
      <c r="M42" s="21">
        <v>3579</v>
      </c>
      <c r="N42" s="24">
        <v>134</v>
      </c>
      <c r="O42" s="46">
        <f t="shared" si="5"/>
        <v>3839</v>
      </c>
    </row>
    <row r="43" spans="1:15" ht="15" customHeight="1">
      <c r="A43" s="9" t="s">
        <v>77</v>
      </c>
      <c r="B43" s="10" t="s">
        <v>78</v>
      </c>
      <c r="C43" s="11">
        <f t="shared" si="0"/>
        <v>475</v>
      </c>
      <c r="D43" s="11">
        <f t="shared" si="1"/>
        <v>3024</v>
      </c>
      <c r="E43" s="11">
        <f t="shared" si="2"/>
        <v>5</v>
      </c>
      <c r="F43" s="11">
        <f t="shared" si="3"/>
        <v>3504</v>
      </c>
      <c r="G43" s="3"/>
      <c r="H43" s="19">
        <v>207</v>
      </c>
      <c r="I43" s="20">
        <v>1627</v>
      </c>
      <c r="J43" s="25">
        <v>5</v>
      </c>
      <c r="K43" s="42">
        <f t="shared" si="4"/>
        <v>1839</v>
      </c>
      <c r="L43" s="27">
        <v>268</v>
      </c>
      <c r="M43" s="20">
        <v>1397</v>
      </c>
      <c r="N43" s="25">
        <v>0</v>
      </c>
      <c r="O43" s="42">
        <f t="shared" si="5"/>
        <v>1665</v>
      </c>
    </row>
    <row r="44" spans="1:15" ht="15" customHeight="1">
      <c r="A44" s="6" t="s">
        <v>79</v>
      </c>
      <c r="B44" s="7" t="s">
        <v>126</v>
      </c>
      <c r="C44" s="8">
        <f t="shared" si="0"/>
        <v>558</v>
      </c>
      <c r="D44" s="8">
        <f t="shared" si="1"/>
        <v>20777</v>
      </c>
      <c r="E44" s="8">
        <f t="shared" si="2"/>
        <v>541</v>
      </c>
      <c r="F44" s="8">
        <f t="shared" si="3"/>
        <v>21876</v>
      </c>
      <c r="G44" s="3"/>
      <c r="H44" s="23">
        <v>270</v>
      </c>
      <c r="I44" s="22">
        <v>10534</v>
      </c>
      <c r="J44" s="30">
        <v>280</v>
      </c>
      <c r="K44" s="43">
        <f t="shared" si="4"/>
        <v>11084</v>
      </c>
      <c r="L44" s="28">
        <v>288</v>
      </c>
      <c r="M44" s="21">
        <v>10243</v>
      </c>
      <c r="N44" s="24">
        <v>261</v>
      </c>
      <c r="O44" s="46">
        <f t="shared" si="5"/>
        <v>10792</v>
      </c>
    </row>
    <row r="45" spans="1:15" ht="15" customHeight="1">
      <c r="A45" s="9" t="s">
        <v>80</v>
      </c>
      <c r="B45" s="10" t="s">
        <v>81</v>
      </c>
      <c r="C45" s="11">
        <f t="shared" si="0"/>
        <v>281</v>
      </c>
      <c r="D45" s="11">
        <f t="shared" si="1"/>
        <v>5550</v>
      </c>
      <c r="E45" s="11">
        <f t="shared" si="2"/>
        <v>28</v>
      </c>
      <c r="F45" s="11">
        <f t="shared" si="3"/>
        <v>5859</v>
      </c>
      <c r="G45" s="3"/>
      <c r="H45" s="19">
        <v>139</v>
      </c>
      <c r="I45" s="20">
        <v>2819</v>
      </c>
      <c r="J45" s="25">
        <v>13</v>
      </c>
      <c r="K45" s="42">
        <f t="shared" si="4"/>
        <v>2971</v>
      </c>
      <c r="L45" s="27">
        <v>142</v>
      </c>
      <c r="M45" s="20">
        <v>2731</v>
      </c>
      <c r="N45" s="25">
        <v>15</v>
      </c>
      <c r="O45" s="42">
        <f t="shared" si="5"/>
        <v>2888</v>
      </c>
    </row>
    <row r="46" spans="1:15" ht="15" customHeight="1">
      <c r="A46" s="6" t="s">
        <v>82</v>
      </c>
      <c r="B46" s="7" t="s">
        <v>127</v>
      </c>
      <c r="C46" s="8">
        <f t="shared" si="0"/>
        <v>306</v>
      </c>
      <c r="D46" s="8">
        <f t="shared" si="1"/>
        <v>6277</v>
      </c>
      <c r="E46" s="8">
        <f t="shared" si="2"/>
        <v>167</v>
      </c>
      <c r="F46" s="8">
        <f t="shared" si="3"/>
        <v>6750</v>
      </c>
      <c r="G46" s="3"/>
      <c r="H46" s="23">
        <v>146</v>
      </c>
      <c r="I46" s="22">
        <v>3179</v>
      </c>
      <c r="J46" s="30">
        <v>77</v>
      </c>
      <c r="K46" s="43">
        <f t="shared" si="4"/>
        <v>3402</v>
      </c>
      <c r="L46" s="28">
        <v>160</v>
      </c>
      <c r="M46" s="21">
        <v>3098</v>
      </c>
      <c r="N46" s="24">
        <v>90</v>
      </c>
      <c r="O46" s="46">
        <f t="shared" si="5"/>
        <v>3348</v>
      </c>
    </row>
    <row r="47" spans="1:15" ht="15" customHeight="1">
      <c r="A47" s="9" t="s">
        <v>83</v>
      </c>
      <c r="B47" s="10" t="s">
        <v>84</v>
      </c>
      <c r="C47" s="11">
        <f t="shared" si="0"/>
        <v>291</v>
      </c>
      <c r="D47" s="11">
        <f t="shared" si="1"/>
        <v>13147</v>
      </c>
      <c r="E47" s="11">
        <f t="shared" si="2"/>
        <v>180</v>
      </c>
      <c r="F47" s="11">
        <f t="shared" si="3"/>
        <v>13618</v>
      </c>
      <c r="G47" s="3"/>
      <c r="H47" s="19">
        <v>143</v>
      </c>
      <c r="I47" s="20">
        <v>6401</v>
      </c>
      <c r="J47" s="25">
        <v>85</v>
      </c>
      <c r="K47" s="42">
        <f t="shared" si="4"/>
        <v>6629</v>
      </c>
      <c r="L47" s="27">
        <v>148</v>
      </c>
      <c r="M47" s="20">
        <v>6746</v>
      </c>
      <c r="N47" s="25">
        <v>95</v>
      </c>
      <c r="O47" s="42">
        <f t="shared" si="5"/>
        <v>6989</v>
      </c>
    </row>
    <row r="48" spans="1:15" ht="15" customHeight="1">
      <c r="A48" s="6" t="s">
        <v>85</v>
      </c>
      <c r="B48" s="7" t="s">
        <v>86</v>
      </c>
      <c r="C48" s="8">
        <f t="shared" si="0"/>
        <v>499</v>
      </c>
      <c r="D48" s="8">
        <f t="shared" si="1"/>
        <v>11274</v>
      </c>
      <c r="E48" s="8">
        <f t="shared" si="2"/>
        <v>81</v>
      </c>
      <c r="F48" s="8">
        <f t="shared" si="3"/>
        <v>11854</v>
      </c>
      <c r="G48" s="3"/>
      <c r="H48" s="23">
        <v>254</v>
      </c>
      <c r="I48" s="22">
        <v>5671</v>
      </c>
      <c r="J48" s="30">
        <v>39</v>
      </c>
      <c r="K48" s="43">
        <f t="shared" si="4"/>
        <v>5964</v>
      </c>
      <c r="L48" s="28">
        <v>245</v>
      </c>
      <c r="M48" s="21">
        <v>5603</v>
      </c>
      <c r="N48" s="24">
        <v>42</v>
      </c>
      <c r="O48" s="46">
        <f t="shared" si="5"/>
        <v>5890</v>
      </c>
    </row>
    <row r="49" spans="1:15" ht="15" customHeight="1">
      <c r="A49" s="9" t="s">
        <v>87</v>
      </c>
      <c r="B49" s="10" t="s">
        <v>88</v>
      </c>
      <c r="C49" s="11">
        <f t="shared" si="0"/>
        <v>174</v>
      </c>
      <c r="D49" s="11">
        <f t="shared" si="1"/>
        <v>4916</v>
      </c>
      <c r="E49" s="11">
        <f t="shared" si="2"/>
        <v>83</v>
      </c>
      <c r="F49" s="11">
        <f t="shared" si="3"/>
        <v>5173</v>
      </c>
      <c r="G49" s="3"/>
      <c r="H49" s="19">
        <v>103</v>
      </c>
      <c r="I49" s="20">
        <v>2460</v>
      </c>
      <c r="J49" s="25">
        <v>45</v>
      </c>
      <c r="K49" s="42">
        <f t="shared" si="4"/>
        <v>2608</v>
      </c>
      <c r="L49" s="27">
        <v>71</v>
      </c>
      <c r="M49" s="20">
        <v>2456</v>
      </c>
      <c r="N49" s="25">
        <v>38</v>
      </c>
      <c r="O49" s="42">
        <f t="shared" si="5"/>
        <v>2565</v>
      </c>
    </row>
    <row r="50" spans="1:15" ht="15" customHeight="1">
      <c r="A50" s="6" t="s">
        <v>89</v>
      </c>
      <c r="B50" s="7" t="s">
        <v>90</v>
      </c>
      <c r="C50" s="8">
        <f t="shared" si="0"/>
        <v>515</v>
      </c>
      <c r="D50" s="8">
        <f t="shared" si="1"/>
        <v>7344</v>
      </c>
      <c r="E50" s="8">
        <f t="shared" si="2"/>
        <v>122</v>
      </c>
      <c r="F50" s="8">
        <f t="shared" si="3"/>
        <v>7981</v>
      </c>
      <c r="G50" s="3"/>
      <c r="H50" s="23">
        <v>230</v>
      </c>
      <c r="I50" s="22">
        <v>3861</v>
      </c>
      <c r="J50" s="30">
        <v>59</v>
      </c>
      <c r="K50" s="43">
        <f t="shared" si="4"/>
        <v>4150</v>
      </c>
      <c r="L50" s="28">
        <v>285</v>
      </c>
      <c r="M50" s="21">
        <v>3483</v>
      </c>
      <c r="N50" s="24">
        <v>63</v>
      </c>
      <c r="O50" s="46">
        <f t="shared" si="5"/>
        <v>3831</v>
      </c>
    </row>
    <row r="51" spans="1:15" ht="15" customHeight="1">
      <c r="A51" s="9" t="s">
        <v>91</v>
      </c>
      <c r="B51" s="10" t="s">
        <v>92</v>
      </c>
      <c r="C51" s="11">
        <f t="shared" si="0"/>
        <v>1142</v>
      </c>
      <c r="D51" s="11">
        <f t="shared" si="1"/>
        <v>15889</v>
      </c>
      <c r="E51" s="11">
        <f t="shared" si="2"/>
        <v>86</v>
      </c>
      <c r="F51" s="11">
        <f t="shared" si="3"/>
        <v>17117</v>
      </c>
      <c r="G51" s="3"/>
      <c r="H51" s="19">
        <v>523</v>
      </c>
      <c r="I51" s="20">
        <v>8174</v>
      </c>
      <c r="J51" s="25">
        <v>42</v>
      </c>
      <c r="K51" s="42">
        <f t="shared" si="4"/>
        <v>8739</v>
      </c>
      <c r="L51" s="27">
        <v>619</v>
      </c>
      <c r="M51" s="20">
        <v>7715</v>
      </c>
      <c r="N51" s="25">
        <v>44</v>
      </c>
      <c r="O51" s="42">
        <f t="shared" si="5"/>
        <v>8378</v>
      </c>
    </row>
    <row r="52" spans="1:15" ht="15" customHeight="1">
      <c r="A52" s="6" t="s">
        <v>93</v>
      </c>
      <c r="B52" s="7" t="s">
        <v>94</v>
      </c>
      <c r="C52" s="8">
        <f t="shared" si="0"/>
        <v>1046</v>
      </c>
      <c r="D52" s="8">
        <f t="shared" si="1"/>
        <v>18892</v>
      </c>
      <c r="E52" s="8">
        <f t="shared" si="2"/>
        <v>463</v>
      </c>
      <c r="F52" s="8">
        <f t="shared" si="3"/>
        <v>20401</v>
      </c>
      <c r="G52" s="3"/>
      <c r="H52" s="23">
        <v>471</v>
      </c>
      <c r="I52" s="22">
        <v>9335</v>
      </c>
      <c r="J52" s="30">
        <v>230</v>
      </c>
      <c r="K52" s="43">
        <f t="shared" si="4"/>
        <v>10036</v>
      </c>
      <c r="L52" s="28">
        <v>575</v>
      </c>
      <c r="M52" s="21">
        <v>9557</v>
      </c>
      <c r="N52" s="24">
        <v>233</v>
      </c>
      <c r="O52" s="46">
        <f t="shared" si="5"/>
        <v>10365</v>
      </c>
    </row>
    <row r="53" spans="1:15" ht="15" customHeight="1">
      <c r="A53" s="9" t="s">
        <v>95</v>
      </c>
      <c r="B53" s="10" t="s">
        <v>96</v>
      </c>
      <c r="C53" s="11">
        <f t="shared" si="0"/>
        <v>294</v>
      </c>
      <c r="D53" s="11">
        <f t="shared" si="1"/>
        <v>10023</v>
      </c>
      <c r="E53" s="11">
        <f t="shared" si="2"/>
        <v>255</v>
      </c>
      <c r="F53" s="11">
        <f t="shared" si="3"/>
        <v>10572</v>
      </c>
      <c r="G53" s="3"/>
      <c r="H53" s="19">
        <v>172</v>
      </c>
      <c r="I53" s="20">
        <v>4882</v>
      </c>
      <c r="J53" s="25">
        <v>141</v>
      </c>
      <c r="K53" s="42">
        <f t="shared" si="4"/>
        <v>5195</v>
      </c>
      <c r="L53" s="27">
        <v>122</v>
      </c>
      <c r="M53" s="20">
        <v>5141</v>
      </c>
      <c r="N53" s="25">
        <v>114</v>
      </c>
      <c r="O53" s="42">
        <f t="shared" si="5"/>
        <v>5377</v>
      </c>
    </row>
    <row r="54" spans="1:15" ht="15" customHeight="1">
      <c r="A54" s="6" t="s">
        <v>97</v>
      </c>
      <c r="B54" s="7" t="s">
        <v>98</v>
      </c>
      <c r="C54" s="8">
        <f t="shared" si="0"/>
        <v>1716</v>
      </c>
      <c r="D54" s="8">
        <f t="shared" si="1"/>
        <v>25088</v>
      </c>
      <c r="E54" s="8">
        <f t="shared" si="2"/>
        <v>596</v>
      </c>
      <c r="F54" s="8">
        <f t="shared" si="3"/>
        <v>27400</v>
      </c>
      <c r="G54" s="3"/>
      <c r="H54" s="23">
        <v>899</v>
      </c>
      <c r="I54" s="22">
        <v>12458</v>
      </c>
      <c r="J54" s="30">
        <v>323</v>
      </c>
      <c r="K54" s="43">
        <f t="shared" si="4"/>
        <v>13680</v>
      </c>
      <c r="L54" s="28">
        <v>817</v>
      </c>
      <c r="M54" s="21">
        <v>12630</v>
      </c>
      <c r="N54" s="24">
        <v>273</v>
      </c>
      <c r="O54" s="46">
        <f t="shared" si="5"/>
        <v>13720</v>
      </c>
    </row>
    <row r="55" spans="1:15" ht="15" customHeight="1">
      <c r="A55" s="9" t="s">
        <v>99</v>
      </c>
      <c r="B55" s="10" t="s">
        <v>100</v>
      </c>
      <c r="C55" s="11">
        <f t="shared" si="0"/>
        <v>1552</v>
      </c>
      <c r="D55" s="11">
        <f t="shared" si="1"/>
        <v>16773</v>
      </c>
      <c r="E55" s="11">
        <f t="shared" si="2"/>
        <v>430</v>
      </c>
      <c r="F55" s="11">
        <f t="shared" si="3"/>
        <v>18755</v>
      </c>
      <c r="G55" s="3"/>
      <c r="H55" s="19">
        <v>765</v>
      </c>
      <c r="I55" s="20">
        <v>8488</v>
      </c>
      <c r="J55" s="25">
        <v>221</v>
      </c>
      <c r="K55" s="42">
        <f t="shared" si="4"/>
        <v>9474</v>
      </c>
      <c r="L55" s="27">
        <v>787</v>
      </c>
      <c r="M55" s="20">
        <v>8285</v>
      </c>
      <c r="N55" s="25">
        <v>209</v>
      </c>
      <c r="O55" s="42">
        <f t="shared" si="5"/>
        <v>9281</v>
      </c>
    </row>
    <row r="56" spans="1:15" ht="15" customHeight="1">
      <c r="A56" s="6" t="s">
        <v>101</v>
      </c>
      <c r="B56" s="7" t="s">
        <v>102</v>
      </c>
      <c r="C56" s="8">
        <f t="shared" si="0"/>
        <v>339</v>
      </c>
      <c r="D56" s="8">
        <f t="shared" si="1"/>
        <v>6642</v>
      </c>
      <c r="E56" s="8">
        <f t="shared" si="2"/>
        <v>95</v>
      </c>
      <c r="F56" s="8">
        <f t="shared" si="3"/>
        <v>7076</v>
      </c>
      <c r="G56" s="3"/>
      <c r="H56" s="23">
        <v>155</v>
      </c>
      <c r="I56" s="22">
        <v>3257</v>
      </c>
      <c r="J56" s="30">
        <v>51</v>
      </c>
      <c r="K56" s="43">
        <f t="shared" si="4"/>
        <v>3463</v>
      </c>
      <c r="L56" s="28">
        <v>184</v>
      </c>
      <c r="M56" s="21">
        <v>3385</v>
      </c>
      <c r="N56" s="24">
        <v>44</v>
      </c>
      <c r="O56" s="46">
        <f t="shared" si="5"/>
        <v>3613</v>
      </c>
    </row>
    <row r="57" spans="1:15" ht="15" customHeight="1">
      <c r="A57" s="9" t="s">
        <v>103</v>
      </c>
      <c r="B57" s="10" t="s">
        <v>104</v>
      </c>
      <c r="C57" s="11">
        <f t="shared" si="0"/>
        <v>678</v>
      </c>
      <c r="D57" s="11">
        <f t="shared" si="1"/>
        <v>14353</v>
      </c>
      <c r="E57" s="11">
        <f t="shared" si="2"/>
        <v>179</v>
      </c>
      <c r="F57" s="11">
        <f t="shared" si="3"/>
        <v>15210</v>
      </c>
      <c r="G57" s="3"/>
      <c r="H57" s="19">
        <v>278</v>
      </c>
      <c r="I57" s="20">
        <v>6950</v>
      </c>
      <c r="J57" s="25">
        <v>90</v>
      </c>
      <c r="K57" s="42">
        <f t="shared" si="4"/>
        <v>7318</v>
      </c>
      <c r="L57" s="27">
        <v>400</v>
      </c>
      <c r="M57" s="20">
        <v>7403</v>
      </c>
      <c r="N57" s="25">
        <v>89</v>
      </c>
      <c r="O57" s="42">
        <f t="shared" si="5"/>
        <v>7892</v>
      </c>
    </row>
    <row r="58" spans="1:15" ht="15" customHeight="1">
      <c r="A58" s="6" t="s">
        <v>105</v>
      </c>
      <c r="B58" s="7" t="s">
        <v>106</v>
      </c>
      <c r="C58" s="8">
        <f t="shared" si="0"/>
        <v>933</v>
      </c>
      <c r="D58" s="8">
        <f t="shared" si="1"/>
        <v>11698</v>
      </c>
      <c r="E58" s="8">
        <f t="shared" si="2"/>
        <v>338</v>
      </c>
      <c r="F58" s="8">
        <f t="shared" si="3"/>
        <v>12969</v>
      </c>
      <c r="G58" s="3"/>
      <c r="H58" s="23">
        <v>443</v>
      </c>
      <c r="I58" s="22">
        <v>5995</v>
      </c>
      <c r="J58" s="30">
        <v>175</v>
      </c>
      <c r="K58" s="43">
        <f t="shared" si="4"/>
        <v>6613</v>
      </c>
      <c r="L58" s="28">
        <v>490</v>
      </c>
      <c r="M58" s="21">
        <v>5703</v>
      </c>
      <c r="N58" s="24">
        <v>163</v>
      </c>
      <c r="O58" s="46">
        <f t="shared" si="5"/>
        <v>6356</v>
      </c>
    </row>
    <row r="59" spans="1:15" ht="15" customHeight="1">
      <c r="A59" s="9" t="s">
        <v>107</v>
      </c>
      <c r="B59" s="10" t="s">
        <v>128</v>
      </c>
      <c r="C59" s="11">
        <f t="shared" si="0"/>
        <v>288</v>
      </c>
      <c r="D59" s="11">
        <f t="shared" si="1"/>
        <v>5997</v>
      </c>
      <c r="E59" s="11">
        <f t="shared" si="2"/>
        <v>63</v>
      </c>
      <c r="F59" s="11">
        <f t="shared" si="3"/>
        <v>6348</v>
      </c>
      <c r="G59" s="3"/>
      <c r="H59" s="19">
        <v>136</v>
      </c>
      <c r="I59" s="20">
        <v>2988</v>
      </c>
      <c r="J59" s="25">
        <v>32</v>
      </c>
      <c r="K59" s="42">
        <f t="shared" si="4"/>
        <v>3156</v>
      </c>
      <c r="L59" s="27">
        <v>152</v>
      </c>
      <c r="M59" s="20">
        <v>3009</v>
      </c>
      <c r="N59" s="25">
        <v>31</v>
      </c>
      <c r="O59" s="42">
        <f t="shared" si="5"/>
        <v>3192</v>
      </c>
    </row>
    <row r="60" spans="1:15" ht="15" customHeight="1">
      <c r="A60" s="6" t="s">
        <v>108</v>
      </c>
      <c r="B60" s="7" t="s">
        <v>109</v>
      </c>
      <c r="C60" s="8">
        <f t="shared" si="0"/>
        <v>168</v>
      </c>
      <c r="D60" s="8">
        <f t="shared" si="1"/>
        <v>7793</v>
      </c>
      <c r="E60" s="8">
        <f t="shared" si="2"/>
        <v>243</v>
      </c>
      <c r="F60" s="8">
        <f t="shared" si="3"/>
        <v>8204</v>
      </c>
      <c r="G60" s="3"/>
      <c r="H60" s="23">
        <v>81</v>
      </c>
      <c r="I60" s="22">
        <v>3756</v>
      </c>
      <c r="J60" s="30">
        <v>136</v>
      </c>
      <c r="K60" s="43">
        <f t="shared" si="4"/>
        <v>3973</v>
      </c>
      <c r="L60" s="28">
        <v>87</v>
      </c>
      <c r="M60" s="21">
        <v>4037</v>
      </c>
      <c r="N60" s="24">
        <v>107</v>
      </c>
      <c r="O60" s="46">
        <f t="shared" si="5"/>
        <v>4231</v>
      </c>
    </row>
    <row r="61" spans="1:15" ht="15" customHeight="1">
      <c r="A61" s="9" t="s">
        <v>110</v>
      </c>
      <c r="B61" s="10" t="s">
        <v>111</v>
      </c>
      <c r="C61" s="11">
        <f t="shared" si="0"/>
        <v>281</v>
      </c>
      <c r="D61" s="11">
        <f t="shared" si="1"/>
        <v>9565</v>
      </c>
      <c r="E61" s="11">
        <f t="shared" si="2"/>
        <v>138</v>
      </c>
      <c r="F61" s="11">
        <f t="shared" si="3"/>
        <v>9984</v>
      </c>
      <c r="G61" s="3"/>
      <c r="H61" s="19">
        <v>140</v>
      </c>
      <c r="I61" s="20">
        <v>4650</v>
      </c>
      <c r="J61" s="25">
        <v>66</v>
      </c>
      <c r="K61" s="42">
        <f t="shared" si="4"/>
        <v>4856</v>
      </c>
      <c r="L61" s="27">
        <v>141</v>
      </c>
      <c r="M61" s="20">
        <v>4915</v>
      </c>
      <c r="N61" s="25">
        <v>72</v>
      </c>
      <c r="O61" s="42">
        <f t="shared" si="5"/>
        <v>5128</v>
      </c>
    </row>
    <row r="62" spans="1:15" ht="15" customHeight="1">
      <c r="A62" s="6" t="s">
        <v>112</v>
      </c>
      <c r="B62" s="7" t="s">
        <v>113</v>
      </c>
      <c r="C62" s="8">
        <f t="shared" si="0"/>
        <v>430</v>
      </c>
      <c r="D62" s="8">
        <f t="shared" si="1"/>
        <v>5403</v>
      </c>
      <c r="E62" s="8">
        <f t="shared" si="2"/>
        <v>29</v>
      </c>
      <c r="F62" s="8">
        <f t="shared" si="3"/>
        <v>5862</v>
      </c>
      <c r="G62" s="3"/>
      <c r="H62" s="23">
        <v>200</v>
      </c>
      <c r="I62" s="22">
        <v>2839</v>
      </c>
      <c r="J62" s="30">
        <v>8</v>
      </c>
      <c r="K62" s="43">
        <f t="shared" si="4"/>
        <v>3047</v>
      </c>
      <c r="L62" s="28">
        <v>230</v>
      </c>
      <c r="M62" s="21">
        <v>2564</v>
      </c>
      <c r="N62" s="24">
        <v>21</v>
      </c>
      <c r="O62" s="46">
        <f t="shared" si="5"/>
        <v>2815</v>
      </c>
    </row>
    <row r="63" spans="1:15" ht="15" customHeight="1">
      <c r="A63" s="9" t="s">
        <v>114</v>
      </c>
      <c r="B63" s="10" t="s">
        <v>115</v>
      </c>
      <c r="C63" s="11">
        <f t="shared" si="0"/>
        <v>655</v>
      </c>
      <c r="D63" s="11">
        <f t="shared" si="1"/>
        <v>14553</v>
      </c>
      <c r="E63" s="11">
        <f t="shared" si="2"/>
        <v>306</v>
      </c>
      <c r="F63" s="11">
        <f t="shared" si="3"/>
        <v>15514</v>
      </c>
      <c r="G63" s="3"/>
      <c r="H63" s="19">
        <v>316</v>
      </c>
      <c r="I63" s="20">
        <v>7303</v>
      </c>
      <c r="J63" s="25">
        <v>156</v>
      </c>
      <c r="K63" s="42">
        <f t="shared" si="4"/>
        <v>7775</v>
      </c>
      <c r="L63" s="27">
        <v>339</v>
      </c>
      <c r="M63" s="20">
        <v>7250</v>
      </c>
      <c r="N63" s="25">
        <v>150</v>
      </c>
      <c r="O63" s="42">
        <f t="shared" si="5"/>
        <v>7739</v>
      </c>
    </row>
    <row r="64" spans="1:15" ht="15" customHeight="1">
      <c r="A64" s="6" t="s">
        <v>116</v>
      </c>
      <c r="B64" s="7" t="s">
        <v>117</v>
      </c>
      <c r="C64" s="8">
        <f t="shared" si="0"/>
        <v>812</v>
      </c>
      <c r="D64" s="8">
        <f t="shared" si="1"/>
        <v>7959</v>
      </c>
      <c r="E64" s="8">
        <f t="shared" si="2"/>
        <v>53</v>
      </c>
      <c r="F64" s="8">
        <f t="shared" si="3"/>
        <v>8824</v>
      </c>
      <c r="G64" s="3"/>
      <c r="H64" s="23">
        <v>292</v>
      </c>
      <c r="I64" s="22">
        <v>4203</v>
      </c>
      <c r="J64" s="30">
        <v>31</v>
      </c>
      <c r="K64" s="43">
        <f t="shared" si="4"/>
        <v>4526</v>
      </c>
      <c r="L64" s="28">
        <v>520</v>
      </c>
      <c r="M64" s="21">
        <v>3756</v>
      </c>
      <c r="N64" s="24">
        <v>22</v>
      </c>
      <c r="O64" s="46">
        <f t="shared" si="5"/>
        <v>4298</v>
      </c>
    </row>
    <row r="65" spans="1:15" ht="15" customHeight="1">
      <c r="A65" s="9" t="s">
        <v>118</v>
      </c>
      <c r="B65" s="10" t="s">
        <v>119</v>
      </c>
      <c r="C65" s="11">
        <f t="shared" si="0"/>
        <v>24305</v>
      </c>
      <c r="D65" s="11">
        <f t="shared" si="1"/>
        <v>161490</v>
      </c>
      <c r="E65" s="11">
        <f t="shared" si="2"/>
        <v>5163</v>
      </c>
      <c r="F65" s="11">
        <f t="shared" si="3"/>
        <v>190958</v>
      </c>
      <c r="G65" s="3"/>
      <c r="H65" s="19">
        <v>12238</v>
      </c>
      <c r="I65" s="20">
        <v>83439</v>
      </c>
      <c r="J65" s="25">
        <v>2838</v>
      </c>
      <c r="K65" s="42">
        <f t="shared" si="4"/>
        <v>98515</v>
      </c>
      <c r="L65" s="27">
        <v>12067</v>
      </c>
      <c r="M65" s="20">
        <v>78051</v>
      </c>
      <c r="N65" s="25">
        <v>2325</v>
      </c>
      <c r="O65" s="42">
        <f t="shared" si="5"/>
        <v>92443</v>
      </c>
    </row>
    <row r="66" spans="1:15" ht="15" customHeight="1">
      <c r="A66" s="6" t="s">
        <v>120</v>
      </c>
      <c r="B66" s="7" t="s">
        <v>121</v>
      </c>
      <c r="C66" s="8">
        <f t="shared" si="0"/>
        <v>5009</v>
      </c>
      <c r="D66" s="8">
        <f t="shared" si="1"/>
        <v>38376</v>
      </c>
      <c r="E66" s="8">
        <f t="shared" si="2"/>
        <v>990</v>
      </c>
      <c r="F66" s="8">
        <f t="shared" si="3"/>
        <v>44375</v>
      </c>
      <c r="G66" s="3"/>
      <c r="H66" s="23">
        <v>2433</v>
      </c>
      <c r="I66" s="22">
        <v>19782</v>
      </c>
      <c r="J66" s="30">
        <v>539</v>
      </c>
      <c r="K66" s="43">
        <f t="shared" si="4"/>
        <v>22754</v>
      </c>
      <c r="L66" s="28">
        <v>2576</v>
      </c>
      <c r="M66" s="21">
        <v>18594</v>
      </c>
      <c r="N66" s="24">
        <v>451</v>
      </c>
      <c r="O66" s="46">
        <f t="shared" si="5"/>
        <v>21621</v>
      </c>
    </row>
    <row r="67" spans="1:15" ht="15" customHeight="1" thickBot="1">
      <c r="A67" s="9" t="s">
        <v>122</v>
      </c>
      <c r="B67" s="10" t="s">
        <v>123</v>
      </c>
      <c r="C67" s="11">
        <f t="shared" si="0"/>
        <v>736</v>
      </c>
      <c r="D67" s="11">
        <f t="shared" si="1"/>
        <v>8447</v>
      </c>
      <c r="E67" s="11">
        <f t="shared" si="2"/>
        <v>68</v>
      </c>
      <c r="F67" s="11">
        <f t="shared" si="3"/>
        <v>9251</v>
      </c>
      <c r="G67" s="3"/>
      <c r="H67" s="31">
        <v>248</v>
      </c>
      <c r="I67" s="32">
        <v>4597</v>
      </c>
      <c r="J67" s="33">
        <v>33</v>
      </c>
      <c r="K67" s="44">
        <f t="shared" si="4"/>
        <v>4878</v>
      </c>
      <c r="L67" s="34">
        <v>488</v>
      </c>
      <c r="M67" s="32">
        <v>3850</v>
      </c>
      <c r="N67" s="33">
        <v>35</v>
      </c>
      <c r="O67" s="44">
        <f t="shared" si="5"/>
        <v>4373</v>
      </c>
    </row>
    <row r="68" spans="1:15" ht="25.5" customHeight="1" thickBot="1">
      <c r="A68" s="63" t="s">
        <v>129</v>
      </c>
      <c r="B68" s="64"/>
      <c r="C68" s="5">
        <f>SUM(C4:C67)</f>
        <v>268458</v>
      </c>
      <c r="D68" s="5">
        <f>SUM(D4:D67)</f>
        <v>1183159</v>
      </c>
      <c r="E68" s="5">
        <f>SUM(E4:E67)</f>
        <v>35247</v>
      </c>
      <c r="F68" s="5">
        <f>SUM(F4:F67)</f>
        <v>1486864</v>
      </c>
      <c r="G68" s="4"/>
      <c r="H68" s="12">
        <f>SUM(H4:H67)</f>
        <v>135592</v>
      </c>
      <c r="I68" s="13">
        <f>SUM(I4:I67)</f>
        <v>607002</v>
      </c>
      <c r="J68" s="14">
        <f>SUM(J4:J67)</f>
        <v>19052</v>
      </c>
      <c r="K68" s="14">
        <f>SUM(K4:K67)</f>
        <v>761646</v>
      </c>
      <c r="L68" s="35">
        <f>SUM(L4:L67)</f>
        <v>132866</v>
      </c>
      <c r="M68" s="13">
        <f>SUM(M4:M67)</f>
        <v>576157</v>
      </c>
      <c r="N68" s="14">
        <f>SUM(N4:N67)</f>
        <v>16195</v>
      </c>
      <c r="O68" s="14">
        <f>SUM(O4:O67)</f>
        <v>725218</v>
      </c>
    </row>
    <row r="70" spans="1:15" ht="22.5" customHeight="1">
      <c r="A70" s="62" t="s">
        <v>142</v>
      </c>
      <c r="B70" s="62"/>
      <c r="C70" s="62"/>
      <c r="D70" s="62"/>
      <c r="E70" s="62"/>
      <c r="F70" s="62"/>
      <c r="G70" s="40"/>
      <c r="H70" s="40"/>
      <c r="I70" s="40"/>
      <c r="J70" s="40"/>
      <c r="K70" s="40"/>
      <c r="L70" s="40"/>
      <c r="M70" s="40"/>
      <c r="N70" s="40"/>
      <c r="O70" s="40"/>
    </row>
  </sheetData>
  <sheetProtection/>
  <mergeCells count="10">
    <mergeCell ref="H2:K2"/>
    <mergeCell ref="L2:O2"/>
    <mergeCell ref="H1:O1"/>
    <mergeCell ref="E1:E3"/>
    <mergeCell ref="A70:F70"/>
    <mergeCell ref="A68:B68"/>
    <mergeCell ref="A1:B3"/>
    <mergeCell ref="F1:F3"/>
    <mergeCell ref="D1:D3"/>
    <mergeCell ref="C1:C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Presupuesto Area Finaciera</cp:lastModifiedBy>
  <dcterms:created xsi:type="dcterms:W3CDTF">2013-01-29T15:05:56Z</dcterms:created>
  <dcterms:modified xsi:type="dcterms:W3CDTF">2024-03-14T21:02:27Z</dcterms:modified>
  <cp:category/>
  <cp:version/>
  <cp:contentType/>
  <cp:contentStatus/>
</cp:coreProperties>
</file>