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<sst xmlns="http://schemas.openxmlformats.org/spreadsheetml/2006/main" count="201" uniqueCount="67">
  <si>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</si>
  <si>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</si>
  <si>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</si>
  <si>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</si>
  <si>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</si>
  <si>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</si>
  <si>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</si>
  <si>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</si>
  <si>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</si>
  <si>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</si>
  <si>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</si>
  <si>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</si>
  <si>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</si>
  <si>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</si>
  <si>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</si>
  <si>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</si>
  <si>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</si>
  <si>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</si>
  <si>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</si>
  <si>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</si>
  <si>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</si>
  <si>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</si>
  <si>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</si>
  <si>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</si>
  <si>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</si>
  <si>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</si>
  <si>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</si>
  <si>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</si>
  <si>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</si>
  <si>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</si>
  <si>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</si>
  <si>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</si>
  <si>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</si>
  <si>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</si>
  <si>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</si>
  <si>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</si>
  <si>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</si>
  <si>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</si>
  <si>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</si>
  <si>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</si>
  <si>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</si>
  <si>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</si>
  <si>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</si>
  <si>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</si>
  <si>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</si>
  <si>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</si>
  <si>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</si>
  <si>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</si>
  <si>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</si>
  <si>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</si>
  <si>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</si>
  <si>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</si>
  <si>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</si>
  <si>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</si>
  <si>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</si>
  <si>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</si>
  <si>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</si>
  <si>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</si>
  <si>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</si>
  <si>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</si>
  <si>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</si>
  <si>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</si>
  <si>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</si>
  <si>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</si>
  <si>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2023</t>
  </si>
  <si>
    <t>2022</t>
  </si>
  <si>
    <t>CUADRO COMPARATIVO 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</si>
</sst>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45"/>
          <c:w val="0.960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10997213"/>
        <c:axId val="31866054"/>
      </c:bar3DChart>
      <c:catAx>
        <c:axId val="109972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72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L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8" width="9.00390625" style="0" customWidth="1"/>
    <col min="139" max="139" width="11.421875" style="0" bestFit="1" customWidth="1"/>
    <col min="140" max="140" width="9.00390625" style="0" customWidth="1"/>
    <col min="141" max="142" width="11.00390625" style="0" bestFit="1" customWidth="1"/>
    <col min="143" max="143" width="9.7109375" style="0" bestFit="1" customWidth="1"/>
  </cols>
  <sheetData>
    <row r="1" spans="1:143" ht="15.75" customHeight="1" thickBot="1">
      <c r="A1" s="51" t="s">
        <v>23</v>
      </c>
      <c r="B1" s="53" t="s">
        <v>24</v>
      </c>
      <c r="C1" s="54"/>
      <c r="D1" s="54"/>
      <c r="E1" s="54"/>
      <c r="F1" s="54"/>
      <c r="G1" s="54"/>
      <c r="H1" s="54"/>
      <c r="I1" s="54"/>
      <c r="J1" s="55"/>
      <c r="K1" s="59" t="s">
        <v>25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  <c r="W1" s="59" t="s">
        <v>29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1"/>
      <c r="AI1" s="62" t="s">
        <v>34</v>
      </c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4"/>
      <c r="AU1" s="62" t="s">
        <v>46</v>
      </c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4"/>
      <c r="BG1" s="59" t="s">
        <v>48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1"/>
      <c r="BS1" s="59" t="s">
        <v>50</v>
      </c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59" t="s">
        <v>52</v>
      </c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59" t="s">
        <v>56</v>
      </c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1"/>
      <c r="DC1" s="59" t="s">
        <v>58</v>
      </c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1"/>
      <c r="DO1" s="59" t="s">
        <v>60</v>
      </c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59" t="s">
        <v>63</v>
      </c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1"/>
      <c r="EM1" s="56" t="s">
        <v>22</v>
      </c>
    </row>
    <row r="2" spans="1:143" ht="18.75" customHeight="1" thickBot="1">
      <c r="A2" s="52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46" t="s">
        <v>3</v>
      </c>
      <c r="EH2" s="46" t="s">
        <v>1</v>
      </c>
      <c r="EI2" s="46" t="s">
        <v>8</v>
      </c>
      <c r="EJ2" s="46" t="s">
        <v>7</v>
      </c>
      <c r="EK2" s="46" t="s">
        <v>6</v>
      </c>
      <c r="EL2" s="46" t="s">
        <v>2</v>
      </c>
      <c r="EM2" s="57"/>
    </row>
    <row r="3" spans="1:144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9">
        <v>0</v>
      </c>
      <c r="EI3" s="9">
        <v>0</v>
      </c>
      <c r="EJ3" s="9">
        <v>0</v>
      </c>
      <c r="EK3" s="9">
        <v>0</v>
      </c>
      <c r="EL3" s="9">
        <v>0</v>
      </c>
      <c r="EM3" s="37">
        <f>AVERAGE(B3:EL3)</f>
        <v>9.340425531914894</v>
      </c>
      <c r="EN3" s="47"/>
    </row>
    <row r="4" spans="1:144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14">
        <v>1</v>
      </c>
      <c r="EH4" s="14">
        <v>0</v>
      </c>
      <c r="EI4" s="14">
        <v>0</v>
      </c>
      <c r="EJ4" s="14">
        <v>1</v>
      </c>
      <c r="EK4" s="14">
        <v>1</v>
      </c>
      <c r="EL4" s="14">
        <v>0</v>
      </c>
      <c r="EM4" s="38">
        <f aca="true" t="shared" si="0" ref="EM4:EM39">AVERAGE(B4:EL4)</f>
        <v>0.19858156028368795</v>
      </c>
      <c r="EN4" s="47"/>
    </row>
    <row r="5" spans="1:144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9">
        <v>35594</v>
      </c>
      <c r="EH5" s="9">
        <v>35555</v>
      </c>
      <c r="EI5" s="9">
        <v>35435</v>
      </c>
      <c r="EJ5" s="9">
        <v>35653</v>
      </c>
      <c r="EK5" s="9">
        <v>35244</v>
      </c>
      <c r="EL5" s="9">
        <v>34164</v>
      </c>
      <c r="EM5" s="37">
        <f t="shared" si="0"/>
        <v>18385.297872340427</v>
      </c>
      <c r="EN5" s="47"/>
    </row>
    <row r="6" spans="1:144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14">
        <v>3608</v>
      </c>
      <c r="EH6" s="14">
        <v>3751</v>
      </c>
      <c r="EI6" s="14">
        <v>3695</v>
      </c>
      <c r="EJ6" s="14">
        <v>3919</v>
      </c>
      <c r="EK6" s="14">
        <v>3609</v>
      </c>
      <c r="EL6" s="14">
        <v>3585</v>
      </c>
      <c r="EM6" s="38">
        <f t="shared" si="0"/>
        <v>1381.5886524822695</v>
      </c>
      <c r="EN6" s="47"/>
    </row>
    <row r="7" spans="1:144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9">
        <v>0</v>
      </c>
      <c r="EL7" s="9">
        <v>0</v>
      </c>
      <c r="EM7" s="37">
        <f t="shared" si="0"/>
        <v>0.028368794326241134</v>
      </c>
      <c r="EN7" s="47"/>
    </row>
    <row r="8" spans="1:144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</v>
      </c>
      <c r="EK8" s="14">
        <v>0</v>
      </c>
      <c r="EL8" s="14">
        <v>0</v>
      </c>
      <c r="EM8" s="38">
        <f t="shared" si="0"/>
        <v>17730.58156028369</v>
      </c>
      <c r="EN8" s="47"/>
    </row>
    <row r="9" spans="1:144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9">
        <v>0</v>
      </c>
      <c r="EL9" s="9">
        <v>0</v>
      </c>
      <c r="EM9" s="37">
        <f t="shared" si="0"/>
        <v>0.9361702127659575</v>
      </c>
      <c r="EN9" s="47"/>
    </row>
    <row r="10" spans="1:144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38">
        <f t="shared" si="0"/>
        <v>3512.3120567375886</v>
      </c>
      <c r="EN10" s="47"/>
    </row>
    <row r="11" spans="1:144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9">
        <v>1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37">
        <f t="shared" si="0"/>
        <v>0.07801418439716312</v>
      </c>
      <c r="EN11" s="47"/>
    </row>
    <row r="12" spans="1:144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14">
        <v>0</v>
      </c>
      <c r="EL12" s="14">
        <v>0</v>
      </c>
      <c r="EM12" s="38">
        <f t="shared" si="0"/>
        <v>0.06382978723404255</v>
      </c>
      <c r="EN12" s="47"/>
    </row>
    <row r="13" spans="1:144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v>0</v>
      </c>
      <c r="EM13" s="37">
        <f t="shared" si="0"/>
        <v>0.014184397163120567</v>
      </c>
      <c r="EN13" s="47"/>
    </row>
    <row r="14" spans="1:144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38">
        <f t="shared" si="0"/>
        <v>0.23404255319148937</v>
      </c>
      <c r="EN14" s="47"/>
    </row>
    <row r="15" spans="1:144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18</v>
      </c>
      <c r="EJ15" s="9">
        <v>0</v>
      </c>
      <c r="EK15" s="9">
        <v>0</v>
      </c>
      <c r="EL15" s="9">
        <v>0</v>
      </c>
      <c r="EM15" s="37">
        <f t="shared" si="0"/>
        <v>1.4113475177304964</v>
      </c>
      <c r="EN15" s="47"/>
    </row>
    <row r="16" spans="1:144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14">
        <v>0</v>
      </c>
      <c r="EH16" s="14">
        <v>1</v>
      </c>
      <c r="EI16" s="14">
        <v>1</v>
      </c>
      <c r="EJ16" s="14">
        <v>0</v>
      </c>
      <c r="EK16" s="14">
        <v>0</v>
      </c>
      <c r="EL16" s="14">
        <v>1</v>
      </c>
      <c r="EM16" s="38">
        <f t="shared" si="0"/>
        <v>0.2978723404255319</v>
      </c>
      <c r="EN16" s="47"/>
    </row>
    <row r="17" spans="1:144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37">
        <f t="shared" si="0"/>
        <v>20797.23404255319</v>
      </c>
      <c r="EN17" s="47"/>
    </row>
    <row r="18" spans="1:144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14">
        <v>0</v>
      </c>
      <c r="EL18" s="14">
        <v>0</v>
      </c>
      <c r="EM18" s="38">
        <f t="shared" si="0"/>
        <v>0.09929078014184398</v>
      </c>
      <c r="EN18" s="47"/>
    </row>
    <row r="19" spans="1:144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9">
        <v>1</v>
      </c>
      <c r="EH19" s="9">
        <v>1</v>
      </c>
      <c r="EI19" s="9">
        <v>1</v>
      </c>
      <c r="EJ19" s="9">
        <v>0</v>
      </c>
      <c r="EK19" s="9">
        <v>0</v>
      </c>
      <c r="EL19" s="9">
        <v>0</v>
      </c>
      <c r="EM19" s="37">
        <f t="shared" si="0"/>
        <v>0.3262411347517731</v>
      </c>
      <c r="EN19" s="47"/>
    </row>
    <row r="20" spans="1:144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14">
        <v>1</v>
      </c>
      <c r="EH20" s="14">
        <v>0</v>
      </c>
      <c r="EI20" s="14">
        <v>1</v>
      </c>
      <c r="EJ20" s="14">
        <v>1</v>
      </c>
      <c r="EK20" s="14">
        <v>0</v>
      </c>
      <c r="EL20" s="14">
        <v>0</v>
      </c>
      <c r="EM20" s="38">
        <f t="shared" si="0"/>
        <v>0.3475177304964539</v>
      </c>
      <c r="EN20" s="47"/>
    </row>
    <row r="21" spans="1:144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37">
        <f t="shared" si="0"/>
        <v>3.127659574468085</v>
      </c>
      <c r="EN21" s="47"/>
    </row>
    <row r="22" spans="1:144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14">
        <v>5728</v>
      </c>
      <c r="EH22" s="14">
        <v>5567</v>
      </c>
      <c r="EI22" s="14">
        <v>5415</v>
      </c>
      <c r="EJ22" s="14">
        <v>5144</v>
      </c>
      <c r="EK22" s="14">
        <v>5033</v>
      </c>
      <c r="EL22" s="14">
        <v>4913</v>
      </c>
      <c r="EM22" s="38">
        <f t="shared" si="0"/>
        <v>1646.758865248227</v>
      </c>
      <c r="EN22" s="47"/>
    </row>
    <row r="23" spans="1:144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37">
        <f t="shared" si="0"/>
        <v>42445.7304964539</v>
      </c>
      <c r="EN23" s="47"/>
    </row>
    <row r="24" spans="1:144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14">
        <v>116837</v>
      </c>
      <c r="EH24" s="14">
        <v>117563</v>
      </c>
      <c r="EI24" s="14">
        <v>118209</v>
      </c>
      <c r="EJ24" s="14">
        <v>118194</v>
      </c>
      <c r="EK24" s="14">
        <v>118400</v>
      </c>
      <c r="EL24" s="14">
        <v>117675</v>
      </c>
      <c r="EM24" s="38">
        <f t="shared" si="0"/>
        <v>55876.72340425532</v>
      </c>
      <c r="EN24" s="47"/>
    </row>
    <row r="25" spans="1:144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37">
        <f t="shared" si="0"/>
        <v>0.02127659574468085</v>
      </c>
      <c r="EN25" s="47"/>
    </row>
    <row r="26" spans="1:144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14">
        <v>50</v>
      </c>
      <c r="EH26" s="14">
        <v>49</v>
      </c>
      <c r="EI26" s="14">
        <v>43</v>
      </c>
      <c r="EJ26" s="14">
        <v>0</v>
      </c>
      <c r="EK26" s="14">
        <v>0</v>
      </c>
      <c r="EL26" s="14">
        <v>0</v>
      </c>
      <c r="EM26" s="38">
        <f t="shared" si="0"/>
        <v>44.659574468085104</v>
      </c>
      <c r="EN26" s="47"/>
    </row>
    <row r="27" spans="1:144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9">
        <v>11</v>
      </c>
      <c r="EH27" s="9">
        <v>12</v>
      </c>
      <c r="EI27" s="9">
        <v>11</v>
      </c>
      <c r="EJ27" s="9">
        <v>10</v>
      </c>
      <c r="EK27" s="9">
        <v>11</v>
      </c>
      <c r="EL27" s="9">
        <v>10</v>
      </c>
      <c r="EM27" s="37">
        <f t="shared" si="0"/>
        <v>9.148936170212766</v>
      </c>
      <c r="EN27" s="47"/>
    </row>
    <row r="28" spans="1:144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14">
        <v>178</v>
      </c>
      <c r="EH28" s="14">
        <v>177</v>
      </c>
      <c r="EI28" s="14">
        <v>176</v>
      </c>
      <c r="EJ28" s="14">
        <v>177</v>
      </c>
      <c r="EK28" s="14">
        <v>172</v>
      </c>
      <c r="EL28" s="14">
        <v>172</v>
      </c>
      <c r="EM28" s="38">
        <f t="shared" si="0"/>
        <v>255.11347517730496</v>
      </c>
      <c r="EN28" s="47"/>
    </row>
    <row r="29" spans="1:144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37">
        <f t="shared" si="0"/>
        <v>0.8439716312056738</v>
      </c>
      <c r="EN29" s="47"/>
    </row>
    <row r="30" spans="1:144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14">
        <v>98484</v>
      </c>
      <c r="EH30" s="14">
        <v>98946</v>
      </c>
      <c r="EI30" s="14">
        <v>99582</v>
      </c>
      <c r="EJ30" s="14">
        <v>100018</v>
      </c>
      <c r="EK30" s="14">
        <v>100946</v>
      </c>
      <c r="EL30" s="14">
        <v>100829</v>
      </c>
      <c r="EM30" s="38">
        <f t="shared" si="0"/>
        <v>68963.45390070922</v>
      </c>
      <c r="EN30" s="47"/>
    </row>
    <row r="31" spans="1:144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9">
        <v>2383</v>
      </c>
      <c r="EH31" s="9">
        <v>2517</v>
      </c>
      <c r="EI31" s="9">
        <v>2645</v>
      </c>
      <c r="EJ31" s="9">
        <v>2758</v>
      </c>
      <c r="EK31" s="9">
        <v>2984</v>
      </c>
      <c r="EL31" s="9">
        <v>3023</v>
      </c>
      <c r="EM31" s="37">
        <f t="shared" si="0"/>
        <v>308.4822695035461</v>
      </c>
      <c r="EN31" s="47"/>
    </row>
    <row r="32" spans="1:144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14">
        <v>12551</v>
      </c>
      <c r="EH32" s="14">
        <v>12688</v>
      </c>
      <c r="EI32" s="14">
        <v>12833</v>
      </c>
      <c r="EJ32" s="14">
        <v>13098</v>
      </c>
      <c r="EK32" s="14">
        <v>13767</v>
      </c>
      <c r="EL32" s="14">
        <v>13534</v>
      </c>
      <c r="EM32" s="38">
        <f t="shared" si="0"/>
        <v>5399.936170212766</v>
      </c>
      <c r="EN32" s="47"/>
    </row>
    <row r="33" spans="1:144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37">
        <f t="shared" si="0"/>
        <v>23330.304964539006</v>
      </c>
      <c r="EN33" s="47"/>
    </row>
    <row r="34" spans="1:144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14">
        <v>0</v>
      </c>
      <c r="EL34" s="14">
        <v>0</v>
      </c>
      <c r="EM34" s="38">
        <f t="shared" si="0"/>
        <v>0.0851063829787234</v>
      </c>
      <c r="EN34" s="47"/>
    </row>
    <row r="35" spans="1:144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9">
        <v>6</v>
      </c>
      <c r="EH35" s="9">
        <v>2</v>
      </c>
      <c r="EI35" s="9">
        <v>1</v>
      </c>
      <c r="EJ35" s="9">
        <v>1</v>
      </c>
      <c r="EK35" s="9">
        <v>1</v>
      </c>
      <c r="EL35" s="9">
        <v>0</v>
      </c>
      <c r="EM35" s="37">
        <f t="shared" si="0"/>
        <v>4.2695035460992905</v>
      </c>
      <c r="EN35" s="47"/>
    </row>
    <row r="36" spans="1:144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4">
        <v>0</v>
      </c>
      <c r="EL36" s="14">
        <v>0</v>
      </c>
      <c r="EM36" s="38">
        <f t="shared" si="0"/>
        <v>3.2624113475177303</v>
      </c>
      <c r="EN36" s="47"/>
    </row>
    <row r="37" spans="1:144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v>0</v>
      </c>
      <c r="EM37" s="37">
        <f t="shared" si="0"/>
        <v>3260.673758865248</v>
      </c>
      <c r="EN37" s="47"/>
    </row>
    <row r="38" spans="1:144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14">
        <v>0</v>
      </c>
      <c r="EL38" s="14">
        <v>0</v>
      </c>
      <c r="EM38" s="38">
        <f t="shared" si="0"/>
        <v>0.0070921985815602835</v>
      </c>
      <c r="EN38" s="47"/>
    </row>
    <row r="39" spans="1:143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 aca="true" t="shared" si="6" ref="EB39:EK39">SUM(EB3:EB38)</f>
        <v>263752</v>
      </c>
      <c r="EC39" s="19">
        <f>SUM(EC3:EC38)</f>
        <v>269116</v>
      </c>
      <c r="ED39" s="19">
        <f t="shared" si="6"/>
        <v>271766</v>
      </c>
      <c r="EE39" s="19">
        <f t="shared" si="6"/>
        <v>272247</v>
      </c>
      <c r="EF39" s="19">
        <f t="shared" si="6"/>
        <v>273986</v>
      </c>
      <c r="EG39" s="19">
        <f t="shared" si="6"/>
        <v>275434</v>
      </c>
      <c r="EH39" s="19">
        <f t="shared" si="6"/>
        <v>276829</v>
      </c>
      <c r="EI39" s="19">
        <f t="shared" si="6"/>
        <v>278066</v>
      </c>
      <c r="EJ39" s="19">
        <f t="shared" si="6"/>
        <v>278974</v>
      </c>
      <c r="EK39" s="19">
        <f t="shared" si="6"/>
        <v>280168</v>
      </c>
      <c r="EL39" s="19">
        <f>SUM(EL3:EL38)</f>
        <v>277906</v>
      </c>
      <c r="EM39" s="39">
        <f t="shared" si="0"/>
        <v>263372.9929078014</v>
      </c>
    </row>
    <row r="40" ht="15.75" customHeight="1"/>
    <row r="41" spans="1:10" ht="15">
      <c r="A41" s="58" t="s">
        <v>37</v>
      </c>
      <c r="B41" s="58"/>
      <c r="C41" s="58"/>
      <c r="D41" s="58"/>
      <c r="E41" s="58"/>
      <c r="F41" s="58"/>
      <c r="G41" s="58"/>
      <c r="H41" s="58"/>
      <c r="I41" s="58"/>
      <c r="J41" s="58"/>
    </row>
    <row r="42" ht="15.75" thickBot="1"/>
    <row r="43" spans="3:7" ht="15.75" thickBot="1">
      <c r="C43" s="48" t="s">
        <v>66</v>
      </c>
      <c r="D43" s="49"/>
      <c r="E43" s="49"/>
      <c r="F43" s="49"/>
      <c r="G43" s="50"/>
    </row>
    <row r="44" spans="3:7" ht="15.75" thickBot="1">
      <c r="C44" s="25" t="s">
        <v>1</v>
      </c>
      <c r="D44" s="26" t="s">
        <v>8</v>
      </c>
      <c r="E44" s="26" t="s">
        <v>7</v>
      </c>
      <c r="F44" s="26" t="s">
        <v>6</v>
      </c>
      <c r="G44" s="27" t="s">
        <v>2</v>
      </c>
    </row>
    <row r="45" spans="3:8" ht="16.5" thickBot="1">
      <c r="C45" s="42">
        <v>272972</v>
      </c>
      <c r="D45" s="43">
        <v>275204</v>
      </c>
      <c r="E45" s="43">
        <v>276505</v>
      </c>
      <c r="F45" s="43">
        <v>276983</v>
      </c>
      <c r="G45" s="43">
        <v>278513</v>
      </c>
      <c r="H45" s="40" t="s">
        <v>65</v>
      </c>
    </row>
    <row r="46" spans="1:143" s="21" customFormat="1" ht="16.5" thickBot="1">
      <c r="A46"/>
      <c r="B46"/>
      <c r="C46" s="44">
        <v>276829</v>
      </c>
      <c r="D46" s="33">
        <v>278066</v>
      </c>
      <c r="E46" s="33">
        <v>278974</v>
      </c>
      <c r="F46" s="33">
        <v>280168</v>
      </c>
      <c r="G46" s="33">
        <v>277906</v>
      </c>
      <c r="H46" s="41" t="s">
        <v>64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</row>
    <row r="47" spans="1:143" ht="16.5" thickBot="1">
      <c r="A47" s="21"/>
      <c r="B47" s="21"/>
      <c r="C47" s="22">
        <f>C46-C45</f>
        <v>3857</v>
      </c>
      <c r="D47" s="23">
        <f>D46-D45</f>
        <v>2862</v>
      </c>
      <c r="E47" s="23">
        <f>E46-E45</f>
        <v>2469</v>
      </c>
      <c r="F47" s="23">
        <f>F46-F45</f>
        <v>3185</v>
      </c>
      <c r="G47" s="24">
        <f>G46-G45</f>
        <v>-607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M47" s="21"/>
    </row>
    <row r="48" spans="18:142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</row>
  </sheetData>
  <sheetProtection/>
  <mergeCells count="16">
    <mergeCell ref="C43:G43"/>
    <mergeCell ref="A1:A2"/>
    <mergeCell ref="B1:J1"/>
    <mergeCell ref="EM1:EM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L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cp:lastPrinted>2013-11-13T13:14:12Z</cp:lastPrinted>
  <dcterms:created xsi:type="dcterms:W3CDTF">2013-05-09T18:41:20Z</dcterms:created>
  <dcterms:modified xsi:type="dcterms:W3CDTF">2024-02-20T20:18:26Z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