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<sst xmlns="http://schemas.openxmlformats.org/spreadsheetml/2006/main" count="146" uniqueCount="143">
  <si>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</si>
  <si>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</si>
  <si>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</si>
  <si>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</si>
  <si>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</si>
  <si>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</si>
  <si>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</si>
  <si>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</si>
  <si>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</si>
  <si>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</si>
  <si>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</si>
  <si>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</si>
  <si>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</si>
  <si>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</si>
  <si>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</si>
  <si>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</si>
  <si>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</si>
  <si>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</si>
  <si>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</si>
  <si>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</si>
  <si>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</si>
  <si>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</si>
  <si>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</si>
  <si>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</si>
  <si>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</si>
  <si>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</si>
  <si>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</si>
  <si>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</si>
  <si>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</si>
  <si>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</si>
  <si>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</si>
  <si>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</si>
  <si>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</si>
  <si>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</si>
  <si>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</si>
  <si>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</si>
  <si>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</si>
  <si>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</si>
  <si>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</si>
  <si>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</si>
  <si>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</si>
  <si>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</si>
  <si>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</si>
  <si>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</si>
  <si>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</si>
  <si>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</si>
  <si>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</si>
  <si>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</si>
  <si>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</si>
  <si>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</si>
  <si>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</si>
  <si>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</si>
  <si>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</si>
  <si>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</si>
  <si>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</si>
  <si>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</si>
  <si>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</si>
  <si>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</si>
  <si>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</si>
  <si>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</si>
  <si>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</si>
  <si>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</si>
  <si>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</si>
  <si>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</si>
  <si>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</si>
  <si>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</si>
  <si>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</si>
  <si>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</si>
  <si>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</si>
  <si>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</si>
  <si>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</si>
  <si>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</si>
  <si>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</si>
  <si>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</si>
  <si>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</si>
  <si>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</si>
  <si>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</si>
  <si>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</si>
  <si>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</si>
  <si>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</si>
  <si>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</si>
  <si>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</si>
  <si>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</si>
  <si>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</si>
  <si>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</si>
  <si>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</si>
  <si>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</si>
  <si>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</si>
  <si>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</si>
  <si>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</si>
  <si>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</si>
  <si>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</si>
  <si>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</si>
  <si>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</si>
  <si>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</si>
  <si>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</si>
  <si>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</si>
  <si>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</si>
  <si>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</si>
  <si>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</si>
  <si>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</si>
  <si>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</si>
  <si>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</si>
  <si>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</si>
  <si>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</si>
  <si>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</si>
  <si>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</si>
  <si>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</si>
  <si>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</si>
  <si>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</si>
  <si>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</si>
  <si>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</si>
  <si>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</si>
  <si>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</si>
  <si>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</si>
  <si>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</si>
  <si>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</si>
  <si>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</si>
  <si>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</si>
  <si>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</si>
  <si>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</si>
  <si>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</si>
  <si>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</si>
  <si>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</si>
  <si>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</si>
  <si>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</si>
  <si>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</si>
  <si>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</si>
  <si>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</si>
  <si>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</si>
  <si>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</si>
  <si>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EXCEPCION</t>
  </si>
  <si>
    <t>SUBSIDIADO</t>
  </si>
  <si>
    <t>TOTAL CONTRIBUTIVO</t>
  </si>
  <si>
    <t>TOTAL EXCEPCION</t>
  </si>
  <si>
    <t>TOTAL SUBSIDIADO</t>
  </si>
  <si>
    <t>MUJERES</t>
  </si>
  <si>
    <t>HOMBRES</t>
  </si>
  <si>
    <t>Total Mujeres</t>
  </si>
  <si>
    <t>Total Hombres</t>
  </si>
  <si>
    <t>TOTAL AFILIADOS</t>
  </si>
  <si>
    <t>Población Afiliada al SGSSS Según Régimen y Sexo</t>
  </si>
  <si>
    <t>FUENTE: Bodega de Datos de SISPRO (SGD) – Afiliados a Salud -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</si>
</sst>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4" fillId="0" borderId="10" xfId="47" applyNumberFormat="1" applyFont="1" applyBorder="1" applyAlignment="1">
      <alignment horizontal="right" vertical="center" wrapText="1"/>
    </xf>
    <xf numFmtId="164" fontId="45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164" fontId="44" fillId="19" borderId="18" xfId="47" applyNumberFormat="1" applyFont="1" applyFill="1" applyBorder="1" applyAlignment="1">
      <alignment horizontal="right" vertical="center" wrapText="1"/>
    </xf>
    <xf numFmtId="164" fontId="44" fillId="19" borderId="19" xfId="47" applyNumberFormat="1" applyFont="1" applyFill="1" applyBorder="1" applyAlignment="1">
      <alignment horizontal="right" vertical="center" wrapText="1"/>
    </xf>
    <xf numFmtId="164" fontId="44" fillId="19" borderId="20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1" xfId="47" applyNumberFormat="1" applyFont="1" applyFill="1" applyBorder="1" applyAlignment="1">
      <alignment horizontal="right" vertical="center" wrapText="1"/>
    </xf>
    <xf numFmtId="164" fontId="1" fillId="7" borderId="21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7" borderId="22" xfId="47" applyNumberFormat="1" applyFont="1" applyFill="1" applyBorder="1" applyAlignment="1">
      <alignment horizontal="right" vertical="center" wrapText="1"/>
    </xf>
    <xf numFmtId="164" fontId="3" fillId="7" borderId="22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6" xfId="47" applyNumberFormat="1" applyFont="1" applyFill="1" applyBorder="1" applyAlignment="1">
      <alignment horizontal="right" vertical="center" wrapText="1"/>
    </xf>
    <xf numFmtId="164" fontId="3" fillId="7" borderId="23" xfId="47" applyNumberFormat="1" applyFont="1" applyFill="1" applyBorder="1" applyAlignment="1">
      <alignment horizontal="right" vertical="center" wrapText="1"/>
    </xf>
    <xf numFmtId="164" fontId="1" fillId="13" borderId="24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13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1" fillId="13" borderId="26" xfId="47" applyNumberFormat="1" applyFont="1" applyFill="1" applyBorder="1" applyAlignment="1">
      <alignment horizontal="right" vertical="center" wrapText="1"/>
    </xf>
    <xf numFmtId="164" fontId="1" fillId="13" borderId="27" xfId="47" applyNumberFormat="1" applyFont="1" applyFill="1" applyBorder="1" applyAlignment="1">
      <alignment horizontal="right" vertical="center" wrapText="1"/>
    </xf>
    <xf numFmtId="164" fontId="1" fillId="13" borderId="28" xfId="47" applyNumberFormat="1" applyFont="1" applyFill="1" applyBorder="1" applyAlignment="1">
      <alignment horizontal="right" vertical="center" wrapText="1"/>
    </xf>
    <xf numFmtId="164" fontId="44" fillId="19" borderId="29" xfId="47" applyNumberFormat="1" applyFont="1" applyFill="1" applyBorder="1" applyAlignment="1">
      <alignment horizontal="right" vertical="center" wrapText="1"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164" fontId="2" fillId="7" borderId="13" xfId="47" applyNumberFormat="1" applyFont="1" applyFill="1" applyBorder="1" applyAlignment="1">
      <alignment horizontal="right" vertical="center" wrapText="1"/>
    </xf>
    <xf numFmtId="164" fontId="2" fillId="13" borderId="16" xfId="47" applyNumberFormat="1" applyFont="1" applyFill="1" applyBorder="1" applyAlignment="1">
      <alignment horizontal="right" vertical="center" wrapText="1"/>
    </xf>
    <xf numFmtId="164" fontId="2" fillId="7" borderId="16" xfId="47" applyNumberFormat="1" applyFont="1" applyFill="1" applyBorder="1" applyAlignment="1">
      <alignment horizontal="right" vertical="center" wrapText="1"/>
    </xf>
    <xf numFmtId="164" fontId="2" fillId="13" borderId="27" xfId="47" applyNumberFormat="1" applyFont="1" applyFill="1" applyBorder="1" applyAlignment="1">
      <alignment horizontal="right" vertical="center" wrapText="1"/>
    </xf>
    <xf numFmtId="164" fontId="8" fillId="7" borderId="13" xfId="47" applyNumberFormat="1" applyFont="1" applyFill="1" applyBorder="1" applyAlignment="1">
      <alignment horizontal="right" vertical="center" wrapText="1"/>
    </xf>
    <xf numFmtId="164" fontId="8" fillId="7" borderId="16" xfId="47" applyNumberFormat="1" applyFont="1" applyFill="1" applyBorder="1" applyAlignment="1">
      <alignment horizontal="right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horizontal="center" vertical="center" wrapText="1"/>
    </xf>
    <xf numFmtId="0" fontId="44" fillId="14" borderId="40" xfId="0" applyFont="1" applyFill="1" applyBorder="1" applyAlignment="1">
      <alignment horizontal="center" vertical="center" wrapText="1"/>
    </xf>
    <xf numFmtId="0" fontId="44" fillId="14" borderId="4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14" borderId="42" xfId="0" applyFont="1" applyFill="1" applyBorder="1" applyAlignment="1">
      <alignment horizontal="center" vertical="center" wrapText="1"/>
    </xf>
    <xf numFmtId="0" fontId="44" fillId="14" borderId="43" xfId="0" applyFont="1" applyFill="1" applyBorder="1" applyAlignment="1">
      <alignment horizontal="center" vertical="center" wrapText="1"/>
    </xf>
    <xf numFmtId="0" fontId="2" fillId="34" borderId="44" xfId="52" applyFont="1" applyFill="1" applyBorder="1" applyAlignment="1">
      <alignment horizontal="center" vertical="center" wrapText="1"/>
      <protection/>
    </xf>
    <xf numFmtId="0" fontId="2" fillId="34" borderId="45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46" xfId="52" applyFont="1" applyFill="1" applyBorder="1" applyAlignment="1">
      <alignment horizontal="center" vertical="center" wrapText="1"/>
      <protection/>
    </xf>
    <xf numFmtId="0" fontId="2" fillId="34" borderId="47" xfId="52" applyFont="1" applyFill="1" applyBorder="1" applyAlignment="1">
      <alignment horizontal="center" vertical="center" wrapText="1"/>
      <protection/>
    </xf>
    <xf numFmtId="0" fontId="2" fillId="34" borderId="4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Afiliada al SGSSS Según Régimen y Sexo.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4"/>
          <c:w val="0.962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- 2023'!$H$3:$J$3</c:f>
              <c:strCache/>
            </c:strRef>
          </c:cat>
          <c:val>
            <c:numRef>
              <c:f>'BDUA - 2023'!$H$68:$J$68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- 2023'!$H$3:$J$3</c:f>
              <c:strCache/>
            </c:strRef>
          </c:cat>
          <c:val>
            <c:numRef>
              <c:f>'BDUA - 2023'!$L$68:$N$68</c:f>
              <c:numCache/>
            </c:numRef>
          </c:val>
        </c:ser>
        <c:overlap val="-25"/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delete val="1"/>
        <c:majorTickMark val="none"/>
        <c:minorTickMark val="none"/>
        <c:tickLblPos val="nextTo"/>
        <c:crossAx val="297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65"/>
          <c:y val="0.24425"/>
          <c:w val="0.267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Según Régimen</a:t>
            </a:r>
          </a:p>
        </c:rich>
      </c:tx>
      <c:layout>
        <c:manualLayout>
          <c:xMode val="factor"/>
          <c:yMode val="factor"/>
          <c:x val="-0.1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9925"/>
          <c:w val="0.55025"/>
          <c:h val="0.7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'BDUA - 2023'!$C$1:$E$1</c:f>
              <c:strCache/>
            </c:strRef>
          </c:cat>
          <c:val>
            <c:numRef>
              <c:f>'BDUA - 2023'!$C$68:$E$68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67425"/>
          <c:w val="0.3095"/>
          <c:h val="0.296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70</xdr:row>
      <xdr:rowOff>85725</xdr:rowOff>
    </xdr:from>
    <xdr:to>
      <xdr:col>14</xdr:col>
      <xdr:colOff>609600</xdr:colOff>
      <xdr:row>90</xdr:row>
      <xdr:rowOff>142875</xdr:rowOff>
    </xdr:to>
    <xdr:graphicFrame>
      <xdr:nvGraphicFramePr>
        <xdr:cNvPr id="1" name="Gráfico 4"/>
        <xdr:cNvGraphicFramePr/>
      </xdr:nvGraphicFramePr>
      <xdr:xfrm>
        <a:off x="5848350" y="13773150"/>
        <a:ext cx="5038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5</xdr:col>
      <xdr:colOff>809625</xdr:colOff>
      <xdr:row>90</xdr:row>
      <xdr:rowOff>161925</xdr:rowOff>
    </xdr:to>
    <xdr:graphicFrame>
      <xdr:nvGraphicFramePr>
        <xdr:cNvPr id="2" name="Gráfico 2"/>
        <xdr:cNvGraphicFramePr/>
      </xdr:nvGraphicFramePr>
      <xdr:xfrm>
        <a:off x="66675" y="13744575"/>
        <a:ext cx="5410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57421875" style="1" bestFit="1" customWidth="1"/>
    <col min="4" max="4" width="14.7109375" style="1" customWidth="1"/>
    <col min="5" max="5" width="11.28125" style="1" customWidth="1"/>
    <col min="6" max="6" width="13.8515625" style="1" bestFit="1" customWidth="1"/>
    <col min="7" max="7" width="3.140625" style="1" customWidth="1"/>
    <col min="8" max="8" width="10.8515625" style="1" bestFit="1" customWidth="1"/>
    <col min="9" max="9" width="9.140625" style="1" bestFit="1" customWidth="1"/>
    <col min="10" max="10" width="8.421875" style="1" bestFit="1" customWidth="1"/>
    <col min="11" max="11" width="10.00390625" style="1" bestFit="1" customWidth="1"/>
    <col min="12" max="12" width="10.8515625" style="1" bestFit="1" customWidth="1"/>
    <col min="13" max="13" width="9.140625" style="1" bestFit="1" customWidth="1"/>
    <col min="14" max="14" width="8.7109375" style="1" bestFit="1" customWidth="1"/>
    <col min="15" max="15" width="10.00390625" style="1" bestFit="1" customWidth="1"/>
    <col min="16" max="16384" width="11.421875" style="1" customWidth="1"/>
  </cols>
  <sheetData>
    <row r="1" spans="1:15" ht="15.75" thickBot="1">
      <c r="A1" s="65" t="s">
        <v>124</v>
      </c>
      <c r="B1" s="66"/>
      <c r="C1" s="59" t="s">
        <v>133</v>
      </c>
      <c r="D1" s="59" t="s">
        <v>135</v>
      </c>
      <c r="E1" s="59" t="s">
        <v>134</v>
      </c>
      <c r="F1" s="59" t="s">
        <v>140</v>
      </c>
      <c r="G1" s="2"/>
      <c r="H1" s="55" t="s">
        <v>141</v>
      </c>
      <c r="I1" s="56"/>
      <c r="J1" s="56"/>
      <c r="K1" s="56"/>
      <c r="L1" s="56"/>
      <c r="M1" s="56"/>
      <c r="N1" s="57"/>
      <c r="O1" s="58"/>
    </row>
    <row r="2" spans="1:15" ht="15.75" thickBot="1">
      <c r="A2" s="67"/>
      <c r="B2" s="68"/>
      <c r="C2" s="60"/>
      <c r="D2" s="60"/>
      <c r="E2" s="60"/>
      <c r="F2" s="60"/>
      <c r="G2" s="2"/>
      <c r="H2" s="47" t="s">
        <v>136</v>
      </c>
      <c r="I2" s="48"/>
      <c r="J2" s="49"/>
      <c r="K2" s="50"/>
      <c r="L2" s="51" t="s">
        <v>137</v>
      </c>
      <c r="M2" s="52"/>
      <c r="N2" s="53"/>
      <c r="O2" s="54"/>
    </row>
    <row r="3" spans="1:15" ht="23.25" thickBot="1">
      <c r="A3" s="69"/>
      <c r="B3" s="70"/>
      <c r="C3" s="61"/>
      <c r="D3" s="61"/>
      <c r="E3" s="61"/>
      <c r="F3" s="61"/>
      <c r="G3" s="2"/>
      <c r="H3" s="36" t="s">
        <v>130</v>
      </c>
      <c r="I3" s="37" t="s">
        <v>132</v>
      </c>
      <c r="J3" s="38" t="s">
        <v>131</v>
      </c>
      <c r="K3" s="38" t="s">
        <v>138</v>
      </c>
      <c r="L3" s="39" t="s">
        <v>130</v>
      </c>
      <c r="M3" s="37" t="s">
        <v>132</v>
      </c>
      <c r="N3" s="38" t="s">
        <v>131</v>
      </c>
      <c r="O3" s="38" t="s">
        <v>139</v>
      </c>
    </row>
    <row r="4" spans="1:15" ht="15" customHeight="1">
      <c r="A4" s="6" t="s">
        <v>0</v>
      </c>
      <c r="B4" s="7" t="s">
        <v>1</v>
      </c>
      <c r="C4" s="8">
        <f>+H4+L4</f>
        <v>177024</v>
      </c>
      <c r="D4" s="8">
        <f>+I4+M4</f>
        <v>239065</v>
      </c>
      <c r="E4" s="8">
        <f>+J4+N4</f>
        <v>14456</v>
      </c>
      <c r="F4" s="8">
        <f>SUM(C4:E4)</f>
        <v>430545</v>
      </c>
      <c r="G4" s="3"/>
      <c r="H4" s="15">
        <v>91078</v>
      </c>
      <c r="I4" s="16">
        <v>127062</v>
      </c>
      <c r="J4" s="29">
        <v>7964</v>
      </c>
      <c r="K4" s="41">
        <f>SUM(H4:J4)</f>
        <v>226104</v>
      </c>
      <c r="L4" s="26">
        <v>85946</v>
      </c>
      <c r="M4" s="17">
        <v>112003</v>
      </c>
      <c r="N4" s="18">
        <v>6492</v>
      </c>
      <c r="O4" s="45">
        <f>SUM(L4:N4)</f>
        <v>204441</v>
      </c>
    </row>
    <row r="5" spans="1:15" ht="15" customHeight="1">
      <c r="A5" s="9" t="s">
        <v>2</v>
      </c>
      <c r="B5" s="10" t="s">
        <v>125</v>
      </c>
      <c r="C5" s="11">
        <f aca="true" t="shared" si="0" ref="C5:C67">+H5+L5</f>
        <v>441</v>
      </c>
      <c r="D5" s="11">
        <f aca="true" t="shared" si="1" ref="D5:D67">+I5+M5</f>
        <v>7035</v>
      </c>
      <c r="E5" s="11">
        <f aca="true" t="shared" si="2" ref="E5:E67">+J5+N5</f>
        <v>196</v>
      </c>
      <c r="F5" s="11">
        <f aca="true" t="shared" si="3" ref="F5:F67">SUM(C5:E5)</f>
        <v>7672</v>
      </c>
      <c r="G5" s="3"/>
      <c r="H5" s="19">
        <v>210</v>
      </c>
      <c r="I5" s="20">
        <v>3478</v>
      </c>
      <c r="J5" s="25">
        <v>95</v>
      </c>
      <c r="K5" s="42">
        <f aca="true" t="shared" si="4" ref="K5:K67">SUM(H5:J5)</f>
        <v>3783</v>
      </c>
      <c r="L5" s="27">
        <v>231</v>
      </c>
      <c r="M5" s="20">
        <v>3557</v>
      </c>
      <c r="N5" s="25">
        <v>101</v>
      </c>
      <c r="O5" s="42">
        <f aca="true" t="shared" si="5" ref="O5:O67">SUM(L5:N5)</f>
        <v>3889</v>
      </c>
    </row>
    <row r="6" spans="1:15" ht="15" customHeight="1">
      <c r="A6" s="6" t="s">
        <v>3</v>
      </c>
      <c r="B6" s="7" t="s">
        <v>4</v>
      </c>
      <c r="C6" s="8">
        <f t="shared" si="0"/>
        <v>684</v>
      </c>
      <c r="D6" s="8">
        <f t="shared" si="1"/>
        <v>6895</v>
      </c>
      <c r="E6" s="8">
        <f t="shared" si="2"/>
        <v>27</v>
      </c>
      <c r="F6" s="8">
        <f t="shared" si="3"/>
        <v>7606</v>
      </c>
      <c r="G6" s="3"/>
      <c r="H6" s="23">
        <v>299</v>
      </c>
      <c r="I6" s="22">
        <v>3596</v>
      </c>
      <c r="J6" s="30">
        <v>15</v>
      </c>
      <c r="K6" s="43">
        <f t="shared" si="4"/>
        <v>3910</v>
      </c>
      <c r="L6" s="28">
        <v>385</v>
      </c>
      <c r="M6" s="21">
        <v>3299</v>
      </c>
      <c r="N6" s="24">
        <v>12</v>
      </c>
      <c r="O6" s="46">
        <f t="shared" si="5"/>
        <v>3696</v>
      </c>
    </row>
    <row r="7" spans="1:15" ht="15" customHeight="1">
      <c r="A7" s="9" t="s">
        <v>5</v>
      </c>
      <c r="B7" s="10" t="s">
        <v>6</v>
      </c>
      <c r="C7" s="11">
        <f t="shared" si="0"/>
        <v>423</v>
      </c>
      <c r="D7" s="11">
        <f t="shared" si="1"/>
        <v>6061</v>
      </c>
      <c r="E7" s="11">
        <f t="shared" si="2"/>
        <v>151</v>
      </c>
      <c r="F7" s="11">
        <f t="shared" si="3"/>
        <v>6635</v>
      </c>
      <c r="G7" s="3"/>
      <c r="H7" s="19">
        <v>233</v>
      </c>
      <c r="I7" s="20">
        <v>2843</v>
      </c>
      <c r="J7" s="25">
        <v>82</v>
      </c>
      <c r="K7" s="42">
        <f t="shared" si="4"/>
        <v>3158</v>
      </c>
      <c r="L7" s="27">
        <v>190</v>
      </c>
      <c r="M7" s="20">
        <v>3218</v>
      </c>
      <c r="N7" s="25">
        <v>69</v>
      </c>
      <c r="O7" s="42">
        <f t="shared" si="5"/>
        <v>3477</v>
      </c>
    </row>
    <row r="8" spans="1:15" ht="15" customHeight="1">
      <c r="A8" s="6" t="s">
        <v>7</v>
      </c>
      <c r="B8" s="7" t="s">
        <v>8</v>
      </c>
      <c r="C8" s="8">
        <f t="shared" si="0"/>
        <v>365</v>
      </c>
      <c r="D8" s="8">
        <f t="shared" si="1"/>
        <v>5912</v>
      </c>
      <c r="E8" s="8">
        <f t="shared" si="2"/>
        <v>60</v>
      </c>
      <c r="F8" s="8">
        <f t="shared" si="3"/>
        <v>6337</v>
      </c>
      <c r="G8" s="3"/>
      <c r="H8" s="23">
        <v>172</v>
      </c>
      <c r="I8" s="22">
        <v>2961</v>
      </c>
      <c r="J8" s="30">
        <v>27</v>
      </c>
      <c r="K8" s="43">
        <f t="shared" si="4"/>
        <v>3160</v>
      </c>
      <c r="L8" s="28">
        <v>193</v>
      </c>
      <c r="M8" s="21">
        <v>2951</v>
      </c>
      <c r="N8" s="24">
        <v>33</v>
      </c>
      <c r="O8" s="46">
        <f t="shared" si="5"/>
        <v>3177</v>
      </c>
    </row>
    <row r="9" spans="1:15" ht="15" customHeight="1">
      <c r="A9" s="9" t="s">
        <v>9</v>
      </c>
      <c r="B9" s="10" t="s">
        <v>10</v>
      </c>
      <c r="C9" s="11">
        <f t="shared" si="0"/>
        <v>1106</v>
      </c>
      <c r="D9" s="11">
        <f t="shared" si="1"/>
        <v>34436</v>
      </c>
      <c r="E9" s="11">
        <f t="shared" si="2"/>
        <v>1008</v>
      </c>
      <c r="F9" s="11">
        <f t="shared" si="3"/>
        <v>36550</v>
      </c>
      <c r="G9" s="3"/>
      <c r="H9" s="19">
        <v>573</v>
      </c>
      <c r="I9" s="20">
        <v>17253</v>
      </c>
      <c r="J9" s="25">
        <v>543</v>
      </c>
      <c r="K9" s="42">
        <f t="shared" si="4"/>
        <v>18369</v>
      </c>
      <c r="L9" s="27">
        <v>533</v>
      </c>
      <c r="M9" s="20">
        <v>17183</v>
      </c>
      <c r="N9" s="25">
        <v>465</v>
      </c>
      <c r="O9" s="42">
        <f t="shared" si="5"/>
        <v>18181</v>
      </c>
    </row>
    <row r="10" spans="1:15" ht="15" customHeight="1">
      <c r="A10" s="6" t="s">
        <v>11</v>
      </c>
      <c r="B10" s="7" t="s">
        <v>12</v>
      </c>
      <c r="C10" s="8">
        <f t="shared" si="0"/>
        <v>319</v>
      </c>
      <c r="D10" s="8">
        <f t="shared" si="1"/>
        <v>4622</v>
      </c>
      <c r="E10" s="8">
        <f t="shared" si="2"/>
        <v>177</v>
      </c>
      <c r="F10" s="8">
        <f t="shared" si="3"/>
        <v>5118</v>
      </c>
      <c r="G10" s="3"/>
      <c r="H10" s="23">
        <v>153</v>
      </c>
      <c r="I10" s="22">
        <v>2341</v>
      </c>
      <c r="J10" s="30">
        <v>92</v>
      </c>
      <c r="K10" s="43">
        <f t="shared" si="4"/>
        <v>2586</v>
      </c>
      <c r="L10" s="28">
        <v>166</v>
      </c>
      <c r="M10" s="21">
        <v>2281</v>
      </c>
      <c r="N10" s="24">
        <v>85</v>
      </c>
      <c r="O10" s="46">
        <f t="shared" si="5"/>
        <v>2532</v>
      </c>
    </row>
    <row r="11" spans="1:15" ht="15" customHeight="1">
      <c r="A11" s="9" t="s">
        <v>13</v>
      </c>
      <c r="B11" s="10" t="s">
        <v>14</v>
      </c>
      <c r="C11" s="11">
        <f t="shared" si="0"/>
        <v>1293</v>
      </c>
      <c r="D11" s="11">
        <f t="shared" si="1"/>
        <v>17991</v>
      </c>
      <c r="E11" s="11">
        <f t="shared" si="2"/>
        <v>205</v>
      </c>
      <c r="F11" s="11">
        <f t="shared" si="3"/>
        <v>19489</v>
      </c>
      <c r="G11" s="3"/>
      <c r="H11" s="19">
        <v>519</v>
      </c>
      <c r="I11" s="20">
        <v>9207</v>
      </c>
      <c r="J11" s="25">
        <v>104</v>
      </c>
      <c r="K11" s="42">
        <f t="shared" si="4"/>
        <v>9830</v>
      </c>
      <c r="L11" s="27">
        <v>774</v>
      </c>
      <c r="M11" s="20">
        <v>8784</v>
      </c>
      <c r="N11" s="25">
        <v>101</v>
      </c>
      <c r="O11" s="42">
        <f t="shared" si="5"/>
        <v>9659</v>
      </c>
    </row>
    <row r="12" spans="1:15" ht="15" customHeight="1">
      <c r="A12" s="6" t="s">
        <v>15</v>
      </c>
      <c r="B12" s="7" t="s">
        <v>16</v>
      </c>
      <c r="C12" s="8">
        <f t="shared" si="0"/>
        <v>397</v>
      </c>
      <c r="D12" s="8">
        <f t="shared" si="1"/>
        <v>7251</v>
      </c>
      <c r="E12" s="8">
        <f t="shared" si="2"/>
        <v>140</v>
      </c>
      <c r="F12" s="8">
        <f t="shared" si="3"/>
        <v>7788</v>
      </c>
      <c r="G12" s="3"/>
      <c r="H12" s="23">
        <v>202</v>
      </c>
      <c r="I12" s="22">
        <v>3471</v>
      </c>
      <c r="J12" s="30">
        <v>73</v>
      </c>
      <c r="K12" s="43">
        <f t="shared" si="4"/>
        <v>3746</v>
      </c>
      <c r="L12" s="28">
        <v>195</v>
      </c>
      <c r="M12" s="21">
        <v>3780</v>
      </c>
      <c r="N12" s="24">
        <v>67</v>
      </c>
      <c r="O12" s="46">
        <f t="shared" si="5"/>
        <v>4042</v>
      </c>
    </row>
    <row r="13" spans="1:15" ht="15" customHeight="1">
      <c r="A13" s="9" t="s">
        <v>17</v>
      </c>
      <c r="B13" s="10" t="s">
        <v>18</v>
      </c>
      <c r="C13" s="11">
        <f t="shared" si="0"/>
        <v>647</v>
      </c>
      <c r="D13" s="11">
        <f t="shared" si="1"/>
        <v>8000</v>
      </c>
      <c r="E13" s="11">
        <f t="shared" si="2"/>
        <v>143</v>
      </c>
      <c r="F13" s="11">
        <f t="shared" si="3"/>
        <v>8790</v>
      </c>
      <c r="G13" s="3"/>
      <c r="H13" s="19">
        <v>329</v>
      </c>
      <c r="I13" s="20">
        <v>4056</v>
      </c>
      <c r="J13" s="25">
        <v>73</v>
      </c>
      <c r="K13" s="42">
        <f t="shared" si="4"/>
        <v>4458</v>
      </c>
      <c r="L13" s="27">
        <v>318</v>
      </c>
      <c r="M13" s="20">
        <v>3944</v>
      </c>
      <c r="N13" s="25">
        <v>70</v>
      </c>
      <c r="O13" s="42">
        <f t="shared" si="5"/>
        <v>4332</v>
      </c>
    </row>
    <row r="14" spans="1:15" ht="15" customHeight="1">
      <c r="A14" s="6" t="s">
        <v>19</v>
      </c>
      <c r="B14" s="7" t="s">
        <v>20</v>
      </c>
      <c r="C14" s="8">
        <f t="shared" si="0"/>
        <v>605</v>
      </c>
      <c r="D14" s="8">
        <f t="shared" si="1"/>
        <v>5798</v>
      </c>
      <c r="E14" s="8">
        <f t="shared" si="2"/>
        <v>52</v>
      </c>
      <c r="F14" s="8">
        <f t="shared" si="3"/>
        <v>6455</v>
      </c>
      <c r="G14" s="3"/>
      <c r="H14" s="23">
        <v>251</v>
      </c>
      <c r="I14" s="22">
        <v>2974</v>
      </c>
      <c r="J14" s="30">
        <v>30</v>
      </c>
      <c r="K14" s="43">
        <f t="shared" si="4"/>
        <v>3255</v>
      </c>
      <c r="L14" s="28">
        <v>354</v>
      </c>
      <c r="M14" s="21">
        <v>2824</v>
      </c>
      <c r="N14" s="24">
        <v>22</v>
      </c>
      <c r="O14" s="46">
        <f t="shared" si="5"/>
        <v>3200</v>
      </c>
    </row>
    <row r="15" spans="1:15" ht="15" customHeight="1">
      <c r="A15" s="9" t="s">
        <v>21</v>
      </c>
      <c r="B15" s="10" t="s">
        <v>22</v>
      </c>
      <c r="C15" s="11">
        <f t="shared" si="0"/>
        <v>629</v>
      </c>
      <c r="D15" s="11">
        <f t="shared" si="1"/>
        <v>13414</v>
      </c>
      <c r="E15" s="11">
        <f t="shared" si="2"/>
        <v>135</v>
      </c>
      <c r="F15" s="11">
        <f t="shared" si="3"/>
        <v>14178</v>
      </c>
      <c r="G15" s="3"/>
      <c r="H15" s="19">
        <v>286</v>
      </c>
      <c r="I15" s="20">
        <v>6900</v>
      </c>
      <c r="J15" s="25">
        <v>67</v>
      </c>
      <c r="K15" s="42">
        <f t="shared" si="4"/>
        <v>7253</v>
      </c>
      <c r="L15" s="27">
        <v>343</v>
      </c>
      <c r="M15" s="20">
        <v>6514</v>
      </c>
      <c r="N15" s="25">
        <v>68</v>
      </c>
      <c r="O15" s="42">
        <f t="shared" si="5"/>
        <v>6925</v>
      </c>
    </row>
    <row r="16" spans="1:15" ht="15" customHeight="1">
      <c r="A16" s="6" t="s">
        <v>23</v>
      </c>
      <c r="B16" s="7" t="s">
        <v>24</v>
      </c>
      <c r="C16" s="8">
        <f t="shared" si="0"/>
        <v>405</v>
      </c>
      <c r="D16" s="8">
        <f t="shared" si="1"/>
        <v>8921</v>
      </c>
      <c r="E16" s="8">
        <f t="shared" si="2"/>
        <v>71</v>
      </c>
      <c r="F16" s="8">
        <f t="shared" si="3"/>
        <v>9397</v>
      </c>
      <c r="G16" s="3"/>
      <c r="H16" s="23">
        <v>205</v>
      </c>
      <c r="I16" s="22">
        <v>4624</v>
      </c>
      <c r="J16" s="30">
        <v>40</v>
      </c>
      <c r="K16" s="43">
        <f t="shared" si="4"/>
        <v>4869</v>
      </c>
      <c r="L16" s="28">
        <v>200</v>
      </c>
      <c r="M16" s="21">
        <v>4297</v>
      </c>
      <c r="N16" s="24">
        <v>31</v>
      </c>
      <c r="O16" s="46">
        <f t="shared" si="5"/>
        <v>4528</v>
      </c>
    </row>
    <row r="17" spans="1:15" ht="15" customHeight="1">
      <c r="A17" s="9" t="s">
        <v>25</v>
      </c>
      <c r="B17" s="10" t="s">
        <v>26</v>
      </c>
      <c r="C17" s="11">
        <f t="shared" si="0"/>
        <v>1968</v>
      </c>
      <c r="D17" s="11">
        <f t="shared" si="1"/>
        <v>31557</v>
      </c>
      <c r="E17" s="11">
        <f t="shared" si="2"/>
        <v>556</v>
      </c>
      <c r="F17" s="11">
        <f t="shared" si="3"/>
        <v>34081</v>
      </c>
      <c r="G17" s="3"/>
      <c r="H17" s="19">
        <v>962</v>
      </c>
      <c r="I17" s="20">
        <v>16311</v>
      </c>
      <c r="J17" s="25">
        <v>300</v>
      </c>
      <c r="K17" s="42">
        <f t="shared" si="4"/>
        <v>17573</v>
      </c>
      <c r="L17" s="27">
        <v>1006</v>
      </c>
      <c r="M17" s="20">
        <v>15246</v>
      </c>
      <c r="N17" s="25">
        <v>256</v>
      </c>
      <c r="O17" s="42">
        <f t="shared" si="5"/>
        <v>16508</v>
      </c>
    </row>
    <row r="18" spans="1:15" ht="15" customHeight="1">
      <c r="A18" s="6" t="s">
        <v>27</v>
      </c>
      <c r="B18" s="7" t="s">
        <v>28</v>
      </c>
      <c r="C18" s="8">
        <f t="shared" si="0"/>
        <v>269</v>
      </c>
      <c r="D18" s="8">
        <f t="shared" si="1"/>
        <v>7368</v>
      </c>
      <c r="E18" s="8">
        <f t="shared" si="2"/>
        <v>121</v>
      </c>
      <c r="F18" s="8">
        <f t="shared" si="3"/>
        <v>7758</v>
      </c>
      <c r="G18" s="3"/>
      <c r="H18" s="23">
        <v>144</v>
      </c>
      <c r="I18" s="22">
        <v>3529</v>
      </c>
      <c r="J18" s="30">
        <v>67</v>
      </c>
      <c r="K18" s="43">
        <f t="shared" si="4"/>
        <v>3740</v>
      </c>
      <c r="L18" s="28">
        <v>125</v>
      </c>
      <c r="M18" s="21">
        <v>3839</v>
      </c>
      <c r="N18" s="24">
        <v>54</v>
      </c>
      <c r="O18" s="46">
        <f t="shared" si="5"/>
        <v>4018</v>
      </c>
    </row>
    <row r="19" spans="1:15" ht="15" customHeight="1">
      <c r="A19" s="9" t="s">
        <v>29</v>
      </c>
      <c r="B19" s="10" t="s">
        <v>30</v>
      </c>
      <c r="C19" s="11">
        <f t="shared" si="0"/>
        <v>1173</v>
      </c>
      <c r="D19" s="11">
        <f t="shared" si="1"/>
        <v>9412</v>
      </c>
      <c r="E19" s="11">
        <f t="shared" si="2"/>
        <v>35</v>
      </c>
      <c r="F19" s="11">
        <f t="shared" si="3"/>
        <v>10620</v>
      </c>
      <c r="G19" s="3"/>
      <c r="H19" s="19">
        <v>488</v>
      </c>
      <c r="I19" s="20">
        <v>4853</v>
      </c>
      <c r="J19" s="25">
        <v>13</v>
      </c>
      <c r="K19" s="42">
        <f t="shared" si="4"/>
        <v>5354</v>
      </c>
      <c r="L19" s="27">
        <v>685</v>
      </c>
      <c r="M19" s="20">
        <v>4559</v>
      </c>
      <c r="N19" s="25">
        <v>22</v>
      </c>
      <c r="O19" s="42">
        <f t="shared" si="5"/>
        <v>5266</v>
      </c>
    </row>
    <row r="20" spans="1:15" ht="15" customHeight="1">
      <c r="A20" s="6" t="s">
        <v>31</v>
      </c>
      <c r="B20" s="7" t="s">
        <v>32</v>
      </c>
      <c r="C20" s="8">
        <f t="shared" si="0"/>
        <v>551</v>
      </c>
      <c r="D20" s="8">
        <f t="shared" si="1"/>
        <v>21113</v>
      </c>
      <c r="E20" s="8">
        <f t="shared" si="2"/>
        <v>682</v>
      </c>
      <c r="F20" s="8">
        <f t="shared" si="3"/>
        <v>22346</v>
      </c>
      <c r="G20" s="3"/>
      <c r="H20" s="23">
        <v>284</v>
      </c>
      <c r="I20" s="22">
        <v>10483</v>
      </c>
      <c r="J20" s="30">
        <v>384</v>
      </c>
      <c r="K20" s="43">
        <f t="shared" si="4"/>
        <v>11151</v>
      </c>
      <c r="L20" s="28">
        <v>267</v>
      </c>
      <c r="M20" s="21">
        <v>10630</v>
      </c>
      <c r="N20" s="24">
        <v>298</v>
      </c>
      <c r="O20" s="46">
        <f t="shared" si="5"/>
        <v>11195</v>
      </c>
    </row>
    <row r="21" spans="1:15" ht="15" customHeight="1">
      <c r="A21" s="9" t="s">
        <v>33</v>
      </c>
      <c r="B21" s="10" t="s">
        <v>34</v>
      </c>
      <c r="C21" s="11">
        <f t="shared" si="0"/>
        <v>268</v>
      </c>
      <c r="D21" s="11">
        <f t="shared" si="1"/>
        <v>5569</v>
      </c>
      <c r="E21" s="11">
        <f t="shared" si="2"/>
        <v>30</v>
      </c>
      <c r="F21" s="11">
        <f t="shared" si="3"/>
        <v>5867</v>
      </c>
      <c r="G21" s="3"/>
      <c r="H21" s="19">
        <v>140</v>
      </c>
      <c r="I21" s="20">
        <v>2718</v>
      </c>
      <c r="J21" s="25">
        <v>14</v>
      </c>
      <c r="K21" s="42">
        <f t="shared" si="4"/>
        <v>2872</v>
      </c>
      <c r="L21" s="27">
        <v>128</v>
      </c>
      <c r="M21" s="20">
        <v>2851</v>
      </c>
      <c r="N21" s="25">
        <v>16</v>
      </c>
      <c r="O21" s="42">
        <f t="shared" si="5"/>
        <v>2995</v>
      </c>
    </row>
    <row r="22" spans="1:15" ht="15" customHeight="1">
      <c r="A22" s="6" t="s">
        <v>35</v>
      </c>
      <c r="B22" s="7" t="s">
        <v>36</v>
      </c>
      <c r="C22" s="8">
        <f t="shared" si="0"/>
        <v>280</v>
      </c>
      <c r="D22" s="8">
        <f t="shared" si="1"/>
        <v>7103</v>
      </c>
      <c r="E22" s="8">
        <f t="shared" si="2"/>
        <v>93</v>
      </c>
      <c r="F22" s="8">
        <f t="shared" si="3"/>
        <v>7476</v>
      </c>
      <c r="G22" s="3"/>
      <c r="H22" s="23">
        <v>136</v>
      </c>
      <c r="I22" s="22">
        <v>3373</v>
      </c>
      <c r="J22" s="30">
        <v>48</v>
      </c>
      <c r="K22" s="43">
        <f t="shared" si="4"/>
        <v>3557</v>
      </c>
      <c r="L22" s="28">
        <v>144</v>
      </c>
      <c r="M22" s="21">
        <v>3730</v>
      </c>
      <c r="N22" s="24">
        <v>45</v>
      </c>
      <c r="O22" s="46">
        <f t="shared" si="5"/>
        <v>3919</v>
      </c>
    </row>
    <row r="23" spans="1:15" ht="15" customHeight="1">
      <c r="A23" s="9" t="s">
        <v>37</v>
      </c>
      <c r="B23" s="10" t="s">
        <v>38</v>
      </c>
      <c r="C23" s="11">
        <f t="shared" si="0"/>
        <v>690</v>
      </c>
      <c r="D23" s="11">
        <f t="shared" si="1"/>
        <v>12595</v>
      </c>
      <c r="E23" s="11">
        <f t="shared" si="2"/>
        <v>234</v>
      </c>
      <c r="F23" s="11">
        <f t="shared" si="3"/>
        <v>13519</v>
      </c>
      <c r="G23" s="3"/>
      <c r="H23" s="19">
        <v>318</v>
      </c>
      <c r="I23" s="20">
        <v>6208</v>
      </c>
      <c r="J23" s="25">
        <v>113</v>
      </c>
      <c r="K23" s="42">
        <f t="shared" si="4"/>
        <v>6639</v>
      </c>
      <c r="L23" s="27">
        <v>372</v>
      </c>
      <c r="M23" s="20">
        <v>6387</v>
      </c>
      <c r="N23" s="25">
        <v>121</v>
      </c>
      <c r="O23" s="42">
        <f t="shared" si="5"/>
        <v>6880</v>
      </c>
    </row>
    <row r="24" spans="1:15" ht="15" customHeight="1">
      <c r="A24" s="6" t="s">
        <v>39</v>
      </c>
      <c r="B24" s="7" t="s">
        <v>40</v>
      </c>
      <c r="C24" s="8">
        <f t="shared" si="0"/>
        <v>810</v>
      </c>
      <c r="D24" s="8">
        <f t="shared" si="1"/>
        <v>11415</v>
      </c>
      <c r="E24" s="8">
        <f t="shared" si="2"/>
        <v>310</v>
      </c>
      <c r="F24" s="8">
        <f t="shared" si="3"/>
        <v>12535</v>
      </c>
      <c r="G24" s="3"/>
      <c r="H24" s="23">
        <v>392</v>
      </c>
      <c r="I24" s="22">
        <v>5710</v>
      </c>
      <c r="J24" s="30">
        <v>161</v>
      </c>
      <c r="K24" s="43">
        <f t="shared" si="4"/>
        <v>6263</v>
      </c>
      <c r="L24" s="28">
        <v>418</v>
      </c>
      <c r="M24" s="21">
        <v>5705</v>
      </c>
      <c r="N24" s="24">
        <v>149</v>
      </c>
      <c r="O24" s="46">
        <f t="shared" si="5"/>
        <v>6272</v>
      </c>
    </row>
    <row r="25" spans="1:15" ht="15" customHeight="1">
      <c r="A25" s="9" t="s">
        <v>41</v>
      </c>
      <c r="B25" s="10" t="s">
        <v>42</v>
      </c>
      <c r="C25" s="11">
        <f t="shared" si="0"/>
        <v>483</v>
      </c>
      <c r="D25" s="11">
        <f t="shared" si="1"/>
        <v>5414</v>
      </c>
      <c r="E25" s="11">
        <f t="shared" si="2"/>
        <v>50</v>
      </c>
      <c r="F25" s="11">
        <f t="shared" si="3"/>
        <v>5947</v>
      </c>
      <c r="G25" s="3"/>
      <c r="H25" s="19">
        <v>242</v>
      </c>
      <c r="I25" s="20">
        <v>2701</v>
      </c>
      <c r="J25" s="25">
        <v>25</v>
      </c>
      <c r="K25" s="42">
        <f t="shared" si="4"/>
        <v>2968</v>
      </c>
      <c r="L25" s="27">
        <v>241</v>
      </c>
      <c r="M25" s="20">
        <v>2713</v>
      </c>
      <c r="N25" s="25">
        <v>25</v>
      </c>
      <c r="O25" s="42">
        <f t="shared" si="5"/>
        <v>2979</v>
      </c>
    </row>
    <row r="26" spans="1:15" ht="15" customHeight="1">
      <c r="A26" s="6" t="s">
        <v>43</v>
      </c>
      <c r="B26" s="7" t="s">
        <v>44</v>
      </c>
      <c r="C26" s="8">
        <f t="shared" si="0"/>
        <v>1549</v>
      </c>
      <c r="D26" s="8">
        <f t="shared" si="1"/>
        <v>15999</v>
      </c>
      <c r="E26" s="8">
        <f t="shared" si="2"/>
        <v>218</v>
      </c>
      <c r="F26" s="8">
        <f t="shared" si="3"/>
        <v>17766</v>
      </c>
      <c r="G26" s="3"/>
      <c r="H26" s="23">
        <v>733</v>
      </c>
      <c r="I26" s="22">
        <v>8461</v>
      </c>
      <c r="J26" s="30">
        <v>122</v>
      </c>
      <c r="K26" s="43">
        <f t="shared" si="4"/>
        <v>9316</v>
      </c>
      <c r="L26" s="28">
        <v>816</v>
      </c>
      <c r="M26" s="21">
        <v>7538</v>
      </c>
      <c r="N26" s="24">
        <v>96</v>
      </c>
      <c r="O26" s="46">
        <f t="shared" si="5"/>
        <v>8450</v>
      </c>
    </row>
    <row r="27" spans="1:15" ht="15" customHeight="1">
      <c r="A27" s="9" t="s">
        <v>45</v>
      </c>
      <c r="B27" s="10" t="s">
        <v>46</v>
      </c>
      <c r="C27" s="11">
        <f t="shared" si="0"/>
        <v>554</v>
      </c>
      <c r="D27" s="11">
        <f t="shared" si="1"/>
        <v>9746</v>
      </c>
      <c r="E27" s="11">
        <f t="shared" si="2"/>
        <v>169</v>
      </c>
      <c r="F27" s="11">
        <f t="shared" si="3"/>
        <v>10469</v>
      </c>
      <c r="G27" s="3"/>
      <c r="H27" s="19">
        <v>249</v>
      </c>
      <c r="I27" s="20">
        <v>4836</v>
      </c>
      <c r="J27" s="25">
        <v>86</v>
      </c>
      <c r="K27" s="42">
        <f t="shared" si="4"/>
        <v>5171</v>
      </c>
      <c r="L27" s="27">
        <v>305</v>
      </c>
      <c r="M27" s="20">
        <v>4910</v>
      </c>
      <c r="N27" s="25">
        <v>83</v>
      </c>
      <c r="O27" s="42">
        <f t="shared" si="5"/>
        <v>5298</v>
      </c>
    </row>
    <row r="28" spans="1:15" ht="15" customHeight="1">
      <c r="A28" s="6" t="s">
        <v>47</v>
      </c>
      <c r="B28" s="7" t="s">
        <v>48</v>
      </c>
      <c r="C28" s="8">
        <f t="shared" si="0"/>
        <v>429</v>
      </c>
      <c r="D28" s="8">
        <f t="shared" si="1"/>
        <v>5165</v>
      </c>
      <c r="E28" s="8">
        <f t="shared" si="2"/>
        <v>39</v>
      </c>
      <c r="F28" s="8">
        <f t="shared" si="3"/>
        <v>5633</v>
      </c>
      <c r="G28" s="3"/>
      <c r="H28" s="23">
        <v>189</v>
      </c>
      <c r="I28" s="22">
        <v>2726</v>
      </c>
      <c r="J28" s="30">
        <v>16</v>
      </c>
      <c r="K28" s="43">
        <f t="shared" si="4"/>
        <v>2931</v>
      </c>
      <c r="L28" s="28">
        <v>240</v>
      </c>
      <c r="M28" s="21">
        <v>2439</v>
      </c>
      <c r="N28" s="24">
        <v>23</v>
      </c>
      <c r="O28" s="46">
        <f t="shared" si="5"/>
        <v>2702</v>
      </c>
    </row>
    <row r="29" spans="1:15" ht="15" customHeight="1">
      <c r="A29" s="9" t="s">
        <v>49</v>
      </c>
      <c r="B29" s="10" t="s">
        <v>50</v>
      </c>
      <c r="C29" s="11">
        <f t="shared" si="0"/>
        <v>454</v>
      </c>
      <c r="D29" s="11">
        <f t="shared" si="1"/>
        <v>6506</v>
      </c>
      <c r="E29" s="11">
        <f t="shared" si="2"/>
        <v>75</v>
      </c>
      <c r="F29" s="11">
        <f t="shared" si="3"/>
        <v>7035</v>
      </c>
      <c r="G29" s="3"/>
      <c r="H29" s="19">
        <v>190</v>
      </c>
      <c r="I29" s="20">
        <v>3316</v>
      </c>
      <c r="J29" s="25">
        <v>40</v>
      </c>
      <c r="K29" s="42">
        <f t="shared" si="4"/>
        <v>3546</v>
      </c>
      <c r="L29" s="27">
        <v>264</v>
      </c>
      <c r="M29" s="20">
        <v>3190</v>
      </c>
      <c r="N29" s="25">
        <v>35</v>
      </c>
      <c r="O29" s="42">
        <f t="shared" si="5"/>
        <v>3489</v>
      </c>
    </row>
    <row r="30" spans="1:15" ht="15" customHeight="1">
      <c r="A30" s="6" t="s">
        <v>51</v>
      </c>
      <c r="B30" s="7" t="s">
        <v>52</v>
      </c>
      <c r="C30" s="8">
        <f t="shared" si="0"/>
        <v>597</v>
      </c>
      <c r="D30" s="8">
        <f t="shared" si="1"/>
        <v>4815</v>
      </c>
      <c r="E30" s="8">
        <f t="shared" si="2"/>
        <v>35</v>
      </c>
      <c r="F30" s="8">
        <f t="shared" si="3"/>
        <v>5447</v>
      </c>
      <c r="G30" s="3"/>
      <c r="H30" s="23">
        <v>194</v>
      </c>
      <c r="I30" s="22">
        <v>2544</v>
      </c>
      <c r="J30" s="30">
        <v>23</v>
      </c>
      <c r="K30" s="43">
        <f t="shared" si="4"/>
        <v>2761</v>
      </c>
      <c r="L30" s="28">
        <v>403</v>
      </c>
      <c r="M30" s="21">
        <v>2271</v>
      </c>
      <c r="N30" s="24">
        <v>12</v>
      </c>
      <c r="O30" s="46">
        <f t="shared" si="5"/>
        <v>2686</v>
      </c>
    </row>
    <row r="31" spans="1:15" ht="15" customHeight="1">
      <c r="A31" s="9" t="s">
        <v>53</v>
      </c>
      <c r="B31" s="10" t="s">
        <v>54</v>
      </c>
      <c r="C31" s="11">
        <f t="shared" si="0"/>
        <v>29061</v>
      </c>
      <c r="D31" s="11">
        <f t="shared" si="1"/>
        <v>102226</v>
      </c>
      <c r="E31" s="11">
        <f t="shared" si="2"/>
        <v>2753</v>
      </c>
      <c r="F31" s="11">
        <f t="shared" si="3"/>
        <v>134040</v>
      </c>
      <c r="G31" s="3"/>
      <c r="H31" s="19">
        <v>14594</v>
      </c>
      <c r="I31" s="20">
        <v>53785</v>
      </c>
      <c r="J31" s="25">
        <v>1524</v>
      </c>
      <c r="K31" s="42">
        <f t="shared" si="4"/>
        <v>69903</v>
      </c>
      <c r="L31" s="27">
        <v>14467</v>
      </c>
      <c r="M31" s="20">
        <v>48441</v>
      </c>
      <c r="N31" s="25">
        <v>1229</v>
      </c>
      <c r="O31" s="42">
        <f t="shared" si="5"/>
        <v>64137</v>
      </c>
    </row>
    <row r="32" spans="1:15" ht="15" customHeight="1">
      <c r="A32" s="6" t="s">
        <v>55</v>
      </c>
      <c r="B32" s="7" t="s">
        <v>56</v>
      </c>
      <c r="C32" s="8">
        <f t="shared" si="0"/>
        <v>1071</v>
      </c>
      <c r="D32" s="8">
        <f t="shared" si="1"/>
        <v>13985</v>
      </c>
      <c r="E32" s="8">
        <f t="shared" si="2"/>
        <v>487</v>
      </c>
      <c r="F32" s="8">
        <f t="shared" si="3"/>
        <v>15543</v>
      </c>
      <c r="G32" s="3"/>
      <c r="H32" s="23">
        <v>528</v>
      </c>
      <c r="I32" s="22">
        <v>7134</v>
      </c>
      <c r="J32" s="30">
        <v>256</v>
      </c>
      <c r="K32" s="43">
        <f t="shared" si="4"/>
        <v>7918</v>
      </c>
      <c r="L32" s="28">
        <v>543</v>
      </c>
      <c r="M32" s="21">
        <v>6851</v>
      </c>
      <c r="N32" s="24">
        <v>231</v>
      </c>
      <c r="O32" s="46">
        <f t="shared" si="5"/>
        <v>7625</v>
      </c>
    </row>
    <row r="33" spans="1:15" ht="15" customHeight="1">
      <c r="A33" s="9" t="s">
        <v>57</v>
      </c>
      <c r="B33" s="10" t="s">
        <v>58</v>
      </c>
      <c r="C33" s="11">
        <f t="shared" si="0"/>
        <v>532</v>
      </c>
      <c r="D33" s="11">
        <f t="shared" si="1"/>
        <v>7548</v>
      </c>
      <c r="E33" s="11">
        <f t="shared" si="2"/>
        <v>41</v>
      </c>
      <c r="F33" s="11">
        <f t="shared" si="3"/>
        <v>8121</v>
      </c>
      <c r="G33" s="3"/>
      <c r="H33" s="19">
        <v>224</v>
      </c>
      <c r="I33" s="20">
        <v>3843</v>
      </c>
      <c r="J33" s="25">
        <v>18</v>
      </c>
      <c r="K33" s="42">
        <f t="shared" si="4"/>
        <v>4085</v>
      </c>
      <c r="L33" s="27">
        <v>308</v>
      </c>
      <c r="M33" s="20">
        <v>3705</v>
      </c>
      <c r="N33" s="25">
        <v>23</v>
      </c>
      <c r="O33" s="42">
        <f t="shared" si="5"/>
        <v>4036</v>
      </c>
    </row>
    <row r="34" spans="1:15" ht="15" customHeight="1">
      <c r="A34" s="6" t="s">
        <v>59</v>
      </c>
      <c r="B34" s="7" t="s">
        <v>60</v>
      </c>
      <c r="C34" s="8">
        <f t="shared" si="0"/>
        <v>254</v>
      </c>
      <c r="D34" s="8">
        <f t="shared" si="1"/>
        <v>4253</v>
      </c>
      <c r="E34" s="8">
        <f t="shared" si="2"/>
        <v>86</v>
      </c>
      <c r="F34" s="8">
        <f t="shared" si="3"/>
        <v>4593</v>
      </c>
      <c r="G34" s="3"/>
      <c r="H34" s="23">
        <v>149</v>
      </c>
      <c r="I34" s="22">
        <v>2095</v>
      </c>
      <c r="J34" s="30">
        <v>32</v>
      </c>
      <c r="K34" s="43">
        <f t="shared" si="4"/>
        <v>2276</v>
      </c>
      <c r="L34" s="28">
        <v>105</v>
      </c>
      <c r="M34" s="21">
        <v>2158</v>
      </c>
      <c r="N34" s="24">
        <v>54</v>
      </c>
      <c r="O34" s="46">
        <f t="shared" si="5"/>
        <v>2317</v>
      </c>
    </row>
    <row r="35" spans="1:15" ht="15" customHeight="1">
      <c r="A35" s="9" t="s">
        <v>61</v>
      </c>
      <c r="B35" s="10" t="s">
        <v>62</v>
      </c>
      <c r="C35" s="11">
        <f t="shared" si="0"/>
        <v>158</v>
      </c>
      <c r="D35" s="11">
        <f t="shared" si="1"/>
        <v>5694</v>
      </c>
      <c r="E35" s="11">
        <f t="shared" si="2"/>
        <v>239</v>
      </c>
      <c r="F35" s="11">
        <f t="shared" si="3"/>
        <v>6091</v>
      </c>
      <c r="G35" s="3"/>
      <c r="H35" s="19">
        <v>78</v>
      </c>
      <c r="I35" s="20">
        <v>2850</v>
      </c>
      <c r="J35" s="25">
        <v>124</v>
      </c>
      <c r="K35" s="42">
        <f t="shared" si="4"/>
        <v>3052</v>
      </c>
      <c r="L35" s="27">
        <v>80</v>
      </c>
      <c r="M35" s="20">
        <v>2844</v>
      </c>
      <c r="N35" s="25">
        <v>115</v>
      </c>
      <c r="O35" s="42">
        <f t="shared" si="5"/>
        <v>3039</v>
      </c>
    </row>
    <row r="36" spans="1:15" ht="15" customHeight="1">
      <c r="A36" s="6" t="s">
        <v>63</v>
      </c>
      <c r="B36" s="7" t="s">
        <v>64</v>
      </c>
      <c r="C36" s="8">
        <f t="shared" si="0"/>
        <v>4043</v>
      </c>
      <c r="D36" s="8">
        <f t="shared" si="1"/>
        <v>27104</v>
      </c>
      <c r="E36" s="8">
        <f t="shared" si="2"/>
        <v>696</v>
      </c>
      <c r="F36" s="8">
        <f t="shared" si="3"/>
        <v>31843</v>
      </c>
      <c r="G36" s="3"/>
      <c r="H36" s="23">
        <v>2073</v>
      </c>
      <c r="I36" s="22">
        <v>13551</v>
      </c>
      <c r="J36" s="30">
        <v>369</v>
      </c>
      <c r="K36" s="43">
        <f t="shared" si="4"/>
        <v>15993</v>
      </c>
      <c r="L36" s="28">
        <v>1970</v>
      </c>
      <c r="M36" s="21">
        <v>13553</v>
      </c>
      <c r="N36" s="24">
        <v>327</v>
      </c>
      <c r="O36" s="46">
        <f t="shared" si="5"/>
        <v>15850</v>
      </c>
    </row>
    <row r="37" spans="1:15" ht="15" customHeight="1">
      <c r="A37" s="9" t="s">
        <v>65</v>
      </c>
      <c r="B37" s="10" t="s">
        <v>66</v>
      </c>
      <c r="C37" s="11">
        <f t="shared" si="0"/>
        <v>245</v>
      </c>
      <c r="D37" s="11">
        <f t="shared" si="1"/>
        <v>8815</v>
      </c>
      <c r="E37" s="11">
        <f t="shared" si="2"/>
        <v>206</v>
      </c>
      <c r="F37" s="11">
        <f t="shared" si="3"/>
        <v>9266</v>
      </c>
      <c r="G37" s="3"/>
      <c r="H37" s="19">
        <v>115</v>
      </c>
      <c r="I37" s="20">
        <v>4258</v>
      </c>
      <c r="J37" s="25">
        <v>97</v>
      </c>
      <c r="K37" s="42">
        <f t="shared" si="4"/>
        <v>4470</v>
      </c>
      <c r="L37" s="27">
        <v>130</v>
      </c>
      <c r="M37" s="20">
        <v>4557</v>
      </c>
      <c r="N37" s="25">
        <v>109</v>
      </c>
      <c r="O37" s="42">
        <f t="shared" si="5"/>
        <v>4796</v>
      </c>
    </row>
    <row r="38" spans="1:15" ht="15" customHeight="1">
      <c r="A38" s="6" t="s">
        <v>67</v>
      </c>
      <c r="B38" s="7" t="s">
        <v>68</v>
      </c>
      <c r="C38" s="8">
        <f t="shared" si="0"/>
        <v>466</v>
      </c>
      <c r="D38" s="8">
        <f t="shared" si="1"/>
        <v>8259</v>
      </c>
      <c r="E38" s="8">
        <f t="shared" si="2"/>
        <v>154</v>
      </c>
      <c r="F38" s="8">
        <f t="shared" si="3"/>
        <v>8879</v>
      </c>
      <c r="G38" s="3"/>
      <c r="H38" s="23">
        <v>242</v>
      </c>
      <c r="I38" s="22">
        <v>3981</v>
      </c>
      <c r="J38" s="30">
        <v>79</v>
      </c>
      <c r="K38" s="43">
        <f t="shared" si="4"/>
        <v>4302</v>
      </c>
      <c r="L38" s="28">
        <v>224</v>
      </c>
      <c r="M38" s="21">
        <v>4278</v>
      </c>
      <c r="N38" s="24">
        <v>75</v>
      </c>
      <c r="O38" s="46">
        <f t="shared" si="5"/>
        <v>4577</v>
      </c>
    </row>
    <row r="39" spans="1:15" ht="15" customHeight="1">
      <c r="A39" s="9" t="s">
        <v>69</v>
      </c>
      <c r="B39" s="10" t="s">
        <v>70</v>
      </c>
      <c r="C39" s="11">
        <f t="shared" si="0"/>
        <v>429</v>
      </c>
      <c r="D39" s="11">
        <f t="shared" si="1"/>
        <v>8598</v>
      </c>
      <c r="E39" s="11">
        <f t="shared" si="2"/>
        <v>168</v>
      </c>
      <c r="F39" s="11">
        <f t="shared" si="3"/>
        <v>9195</v>
      </c>
      <c r="G39" s="3"/>
      <c r="H39" s="19">
        <v>212</v>
      </c>
      <c r="I39" s="20">
        <v>4180</v>
      </c>
      <c r="J39" s="25">
        <v>90</v>
      </c>
      <c r="K39" s="42">
        <f t="shared" si="4"/>
        <v>4482</v>
      </c>
      <c r="L39" s="27">
        <v>217</v>
      </c>
      <c r="M39" s="20">
        <v>4418</v>
      </c>
      <c r="N39" s="25">
        <v>78</v>
      </c>
      <c r="O39" s="42">
        <f t="shared" si="5"/>
        <v>4713</v>
      </c>
    </row>
    <row r="40" spans="1:15" ht="15" customHeight="1">
      <c r="A40" s="6" t="s">
        <v>71</v>
      </c>
      <c r="B40" s="7" t="s">
        <v>72</v>
      </c>
      <c r="C40" s="8">
        <f t="shared" si="0"/>
        <v>199</v>
      </c>
      <c r="D40" s="8">
        <f t="shared" si="1"/>
        <v>7771</v>
      </c>
      <c r="E40" s="8">
        <f t="shared" si="2"/>
        <v>136</v>
      </c>
      <c r="F40" s="8">
        <f t="shared" si="3"/>
        <v>8106</v>
      </c>
      <c r="G40" s="3"/>
      <c r="H40" s="23">
        <v>110</v>
      </c>
      <c r="I40" s="22">
        <v>3903</v>
      </c>
      <c r="J40" s="30">
        <v>71</v>
      </c>
      <c r="K40" s="43">
        <f t="shared" si="4"/>
        <v>4084</v>
      </c>
      <c r="L40" s="28">
        <v>89</v>
      </c>
      <c r="M40" s="21">
        <v>3868</v>
      </c>
      <c r="N40" s="24">
        <v>65</v>
      </c>
      <c r="O40" s="46">
        <f t="shared" si="5"/>
        <v>4022</v>
      </c>
    </row>
    <row r="41" spans="1:15" ht="15" customHeight="1">
      <c r="A41" s="9" t="s">
        <v>73</v>
      </c>
      <c r="B41" s="10" t="s">
        <v>74</v>
      </c>
      <c r="C41" s="11">
        <f t="shared" si="0"/>
        <v>441</v>
      </c>
      <c r="D41" s="11">
        <f t="shared" si="1"/>
        <v>6621</v>
      </c>
      <c r="E41" s="11">
        <f t="shared" si="2"/>
        <v>129</v>
      </c>
      <c r="F41" s="11">
        <f t="shared" si="3"/>
        <v>7191</v>
      </c>
      <c r="G41" s="3"/>
      <c r="H41" s="19">
        <v>187</v>
      </c>
      <c r="I41" s="20">
        <v>3334</v>
      </c>
      <c r="J41" s="25">
        <v>73</v>
      </c>
      <c r="K41" s="42">
        <f t="shared" si="4"/>
        <v>3594</v>
      </c>
      <c r="L41" s="27">
        <v>254</v>
      </c>
      <c r="M41" s="20">
        <v>3287</v>
      </c>
      <c r="N41" s="25">
        <v>56</v>
      </c>
      <c r="O41" s="42">
        <f t="shared" si="5"/>
        <v>3597</v>
      </c>
    </row>
    <row r="42" spans="1:15" ht="15" customHeight="1">
      <c r="A42" s="6" t="s">
        <v>75</v>
      </c>
      <c r="B42" s="7" t="s">
        <v>76</v>
      </c>
      <c r="C42" s="8">
        <f t="shared" si="0"/>
        <v>238</v>
      </c>
      <c r="D42" s="8">
        <f t="shared" si="1"/>
        <v>6954</v>
      </c>
      <c r="E42" s="8">
        <f t="shared" si="2"/>
        <v>269</v>
      </c>
      <c r="F42" s="8">
        <f t="shared" si="3"/>
        <v>7461</v>
      </c>
      <c r="G42" s="3"/>
      <c r="H42" s="23">
        <v>114</v>
      </c>
      <c r="I42" s="22">
        <v>3371</v>
      </c>
      <c r="J42" s="30">
        <v>135</v>
      </c>
      <c r="K42" s="43">
        <f t="shared" si="4"/>
        <v>3620</v>
      </c>
      <c r="L42" s="28">
        <v>124</v>
      </c>
      <c r="M42" s="21">
        <v>3583</v>
      </c>
      <c r="N42" s="24">
        <v>134</v>
      </c>
      <c r="O42" s="46">
        <f t="shared" si="5"/>
        <v>3841</v>
      </c>
    </row>
    <row r="43" spans="1:15" ht="15" customHeight="1">
      <c r="A43" s="9" t="s">
        <v>77</v>
      </c>
      <c r="B43" s="10" t="s">
        <v>78</v>
      </c>
      <c r="C43" s="11">
        <f t="shared" si="0"/>
        <v>513</v>
      </c>
      <c r="D43" s="11">
        <f t="shared" si="1"/>
        <v>2995</v>
      </c>
      <c r="E43" s="11">
        <f t="shared" si="2"/>
        <v>6</v>
      </c>
      <c r="F43" s="11">
        <f t="shared" si="3"/>
        <v>3514</v>
      </c>
      <c r="G43" s="3"/>
      <c r="H43" s="19">
        <v>237</v>
      </c>
      <c r="I43" s="20">
        <v>1601</v>
      </c>
      <c r="J43" s="25">
        <v>5</v>
      </c>
      <c r="K43" s="42">
        <f t="shared" si="4"/>
        <v>1843</v>
      </c>
      <c r="L43" s="27">
        <v>276</v>
      </c>
      <c r="M43" s="20">
        <v>1394</v>
      </c>
      <c r="N43" s="25">
        <v>1</v>
      </c>
      <c r="O43" s="42">
        <f t="shared" si="5"/>
        <v>1671</v>
      </c>
    </row>
    <row r="44" spans="1:15" ht="15" customHeight="1">
      <c r="A44" s="6" t="s">
        <v>79</v>
      </c>
      <c r="B44" s="7" t="s">
        <v>126</v>
      </c>
      <c r="C44" s="8">
        <f t="shared" si="0"/>
        <v>605</v>
      </c>
      <c r="D44" s="8">
        <f t="shared" si="1"/>
        <v>20732</v>
      </c>
      <c r="E44" s="8">
        <f t="shared" si="2"/>
        <v>542</v>
      </c>
      <c r="F44" s="8">
        <f t="shared" si="3"/>
        <v>21879</v>
      </c>
      <c r="G44" s="3"/>
      <c r="H44" s="23">
        <v>297</v>
      </c>
      <c r="I44" s="22">
        <v>10514</v>
      </c>
      <c r="J44" s="30">
        <v>283</v>
      </c>
      <c r="K44" s="43">
        <f t="shared" si="4"/>
        <v>11094</v>
      </c>
      <c r="L44" s="28">
        <v>308</v>
      </c>
      <c r="M44" s="21">
        <v>10218</v>
      </c>
      <c r="N44" s="24">
        <v>259</v>
      </c>
      <c r="O44" s="46">
        <f t="shared" si="5"/>
        <v>10785</v>
      </c>
    </row>
    <row r="45" spans="1:15" ht="15" customHeight="1">
      <c r="A45" s="9" t="s">
        <v>80</v>
      </c>
      <c r="B45" s="10" t="s">
        <v>81</v>
      </c>
      <c r="C45" s="11">
        <f t="shared" si="0"/>
        <v>336</v>
      </c>
      <c r="D45" s="11">
        <f t="shared" si="1"/>
        <v>5496</v>
      </c>
      <c r="E45" s="11">
        <f t="shared" si="2"/>
        <v>167</v>
      </c>
      <c r="F45" s="11">
        <f t="shared" si="3"/>
        <v>5999</v>
      </c>
      <c r="G45" s="3"/>
      <c r="H45" s="19">
        <v>164</v>
      </c>
      <c r="I45" s="20">
        <v>2786</v>
      </c>
      <c r="J45" s="25">
        <v>77</v>
      </c>
      <c r="K45" s="42">
        <f t="shared" si="4"/>
        <v>3027</v>
      </c>
      <c r="L45" s="27">
        <v>172</v>
      </c>
      <c r="M45" s="20">
        <v>2710</v>
      </c>
      <c r="N45" s="25">
        <v>90</v>
      </c>
      <c r="O45" s="42">
        <f t="shared" si="5"/>
        <v>2972</v>
      </c>
    </row>
    <row r="46" spans="1:15" ht="15" customHeight="1">
      <c r="A46" s="6" t="s">
        <v>82</v>
      </c>
      <c r="B46" s="7" t="s">
        <v>127</v>
      </c>
      <c r="C46" s="8">
        <f t="shared" si="0"/>
        <v>359</v>
      </c>
      <c r="D46" s="8">
        <f t="shared" si="1"/>
        <v>6228</v>
      </c>
      <c r="E46" s="8">
        <f t="shared" si="2"/>
        <v>192</v>
      </c>
      <c r="F46" s="8">
        <f t="shared" si="3"/>
        <v>6779</v>
      </c>
      <c r="G46" s="3"/>
      <c r="H46" s="23">
        <v>178</v>
      </c>
      <c r="I46" s="22">
        <v>3157</v>
      </c>
      <c r="J46" s="30">
        <v>94</v>
      </c>
      <c r="K46" s="43">
        <f t="shared" si="4"/>
        <v>3429</v>
      </c>
      <c r="L46" s="28">
        <v>181</v>
      </c>
      <c r="M46" s="21">
        <v>3071</v>
      </c>
      <c r="N46" s="24">
        <v>98</v>
      </c>
      <c r="O46" s="46">
        <f t="shared" si="5"/>
        <v>3350</v>
      </c>
    </row>
    <row r="47" spans="1:15" ht="15" customHeight="1">
      <c r="A47" s="9" t="s">
        <v>83</v>
      </c>
      <c r="B47" s="10" t="s">
        <v>84</v>
      </c>
      <c r="C47" s="11">
        <f t="shared" si="0"/>
        <v>339</v>
      </c>
      <c r="D47" s="11">
        <f t="shared" si="1"/>
        <v>13099</v>
      </c>
      <c r="E47" s="11">
        <f t="shared" si="2"/>
        <v>82</v>
      </c>
      <c r="F47" s="11">
        <f t="shared" si="3"/>
        <v>13520</v>
      </c>
      <c r="G47" s="3"/>
      <c r="H47" s="19">
        <v>181</v>
      </c>
      <c r="I47" s="20">
        <v>6367</v>
      </c>
      <c r="J47" s="25">
        <v>40</v>
      </c>
      <c r="K47" s="42">
        <f t="shared" si="4"/>
        <v>6588</v>
      </c>
      <c r="L47" s="27">
        <v>158</v>
      </c>
      <c r="M47" s="20">
        <v>6732</v>
      </c>
      <c r="N47" s="25">
        <v>42</v>
      </c>
      <c r="O47" s="42">
        <f t="shared" si="5"/>
        <v>6932</v>
      </c>
    </row>
    <row r="48" spans="1:15" ht="15" customHeight="1">
      <c r="A48" s="6" t="s">
        <v>85</v>
      </c>
      <c r="B48" s="7" t="s">
        <v>86</v>
      </c>
      <c r="C48" s="8">
        <f t="shared" si="0"/>
        <v>553</v>
      </c>
      <c r="D48" s="8">
        <f t="shared" si="1"/>
        <v>11212</v>
      </c>
      <c r="E48" s="8">
        <f t="shared" si="2"/>
        <v>83</v>
      </c>
      <c r="F48" s="8">
        <f t="shared" si="3"/>
        <v>11848</v>
      </c>
      <c r="G48" s="3"/>
      <c r="H48" s="23">
        <v>286</v>
      </c>
      <c r="I48" s="22">
        <v>5635</v>
      </c>
      <c r="J48" s="30">
        <v>45</v>
      </c>
      <c r="K48" s="43">
        <f t="shared" si="4"/>
        <v>5966</v>
      </c>
      <c r="L48" s="28">
        <v>267</v>
      </c>
      <c r="M48" s="21">
        <v>5577</v>
      </c>
      <c r="N48" s="24">
        <v>38</v>
      </c>
      <c r="O48" s="46">
        <f t="shared" si="5"/>
        <v>5882</v>
      </c>
    </row>
    <row r="49" spans="1:15" ht="15" customHeight="1">
      <c r="A49" s="9" t="s">
        <v>87</v>
      </c>
      <c r="B49" s="10" t="s">
        <v>88</v>
      </c>
      <c r="C49" s="11">
        <f t="shared" si="0"/>
        <v>198</v>
      </c>
      <c r="D49" s="11">
        <f t="shared" si="1"/>
        <v>4896</v>
      </c>
      <c r="E49" s="11">
        <f t="shared" si="2"/>
        <v>128</v>
      </c>
      <c r="F49" s="11">
        <f t="shared" si="3"/>
        <v>5222</v>
      </c>
      <c r="G49" s="3"/>
      <c r="H49" s="19">
        <v>119</v>
      </c>
      <c r="I49" s="20">
        <v>2448</v>
      </c>
      <c r="J49" s="25">
        <v>63</v>
      </c>
      <c r="K49" s="42">
        <f t="shared" si="4"/>
        <v>2630</v>
      </c>
      <c r="L49" s="27">
        <v>79</v>
      </c>
      <c r="M49" s="20">
        <v>2448</v>
      </c>
      <c r="N49" s="25">
        <v>65</v>
      </c>
      <c r="O49" s="42">
        <f t="shared" si="5"/>
        <v>2592</v>
      </c>
    </row>
    <row r="50" spans="1:15" ht="15" customHeight="1">
      <c r="A50" s="6" t="s">
        <v>89</v>
      </c>
      <c r="B50" s="7" t="s">
        <v>90</v>
      </c>
      <c r="C50" s="8">
        <f t="shared" si="0"/>
        <v>586</v>
      </c>
      <c r="D50" s="8">
        <f t="shared" si="1"/>
        <v>7274</v>
      </c>
      <c r="E50" s="8">
        <f t="shared" si="2"/>
        <v>87</v>
      </c>
      <c r="F50" s="8">
        <f t="shared" si="3"/>
        <v>7947</v>
      </c>
      <c r="G50" s="3"/>
      <c r="H50" s="23">
        <v>264</v>
      </c>
      <c r="I50" s="22">
        <v>3821</v>
      </c>
      <c r="J50" s="30">
        <v>42</v>
      </c>
      <c r="K50" s="43">
        <f t="shared" si="4"/>
        <v>4127</v>
      </c>
      <c r="L50" s="28">
        <v>322</v>
      </c>
      <c r="M50" s="21">
        <v>3453</v>
      </c>
      <c r="N50" s="24">
        <v>45</v>
      </c>
      <c r="O50" s="46">
        <f t="shared" si="5"/>
        <v>3820</v>
      </c>
    </row>
    <row r="51" spans="1:15" ht="15" customHeight="1">
      <c r="A51" s="9" t="s">
        <v>91</v>
      </c>
      <c r="B51" s="10" t="s">
        <v>92</v>
      </c>
      <c r="C51" s="11">
        <f t="shared" si="0"/>
        <v>1196</v>
      </c>
      <c r="D51" s="11">
        <f t="shared" si="1"/>
        <v>15845</v>
      </c>
      <c r="E51" s="11">
        <f t="shared" si="2"/>
        <v>469</v>
      </c>
      <c r="F51" s="11">
        <f t="shared" si="3"/>
        <v>17510</v>
      </c>
      <c r="G51" s="3"/>
      <c r="H51" s="19">
        <v>558</v>
      </c>
      <c r="I51" s="20">
        <v>8147</v>
      </c>
      <c r="J51" s="25">
        <v>232</v>
      </c>
      <c r="K51" s="42">
        <f t="shared" si="4"/>
        <v>8937</v>
      </c>
      <c r="L51" s="27">
        <v>638</v>
      </c>
      <c r="M51" s="20">
        <v>7698</v>
      </c>
      <c r="N51" s="25">
        <v>237</v>
      </c>
      <c r="O51" s="42">
        <f t="shared" si="5"/>
        <v>8573</v>
      </c>
    </row>
    <row r="52" spans="1:15" ht="15" customHeight="1">
      <c r="A52" s="6" t="s">
        <v>93</v>
      </c>
      <c r="B52" s="7" t="s">
        <v>94</v>
      </c>
      <c r="C52" s="8">
        <f t="shared" si="0"/>
        <v>1205</v>
      </c>
      <c r="D52" s="8">
        <f t="shared" si="1"/>
        <v>18740</v>
      </c>
      <c r="E52" s="8">
        <f t="shared" si="2"/>
        <v>267</v>
      </c>
      <c r="F52" s="8">
        <f t="shared" si="3"/>
        <v>20212</v>
      </c>
      <c r="G52" s="3"/>
      <c r="H52" s="23">
        <v>590</v>
      </c>
      <c r="I52" s="22">
        <v>9227</v>
      </c>
      <c r="J52" s="30">
        <v>149</v>
      </c>
      <c r="K52" s="43">
        <f t="shared" si="4"/>
        <v>9966</v>
      </c>
      <c r="L52" s="28">
        <v>615</v>
      </c>
      <c r="M52" s="21">
        <v>9513</v>
      </c>
      <c r="N52" s="24">
        <v>118</v>
      </c>
      <c r="O52" s="46">
        <f t="shared" si="5"/>
        <v>10246</v>
      </c>
    </row>
    <row r="53" spans="1:15" ht="15" customHeight="1">
      <c r="A53" s="9" t="s">
        <v>95</v>
      </c>
      <c r="B53" s="10" t="s">
        <v>96</v>
      </c>
      <c r="C53" s="11">
        <f t="shared" si="0"/>
        <v>314</v>
      </c>
      <c r="D53" s="11">
        <f t="shared" si="1"/>
        <v>10021</v>
      </c>
      <c r="E53" s="11">
        <f t="shared" si="2"/>
        <v>605</v>
      </c>
      <c r="F53" s="11">
        <f t="shared" si="3"/>
        <v>10940</v>
      </c>
      <c r="G53" s="3"/>
      <c r="H53" s="19">
        <v>189</v>
      </c>
      <c r="I53" s="20">
        <v>4881</v>
      </c>
      <c r="J53" s="25">
        <v>329</v>
      </c>
      <c r="K53" s="42">
        <f t="shared" si="4"/>
        <v>5399</v>
      </c>
      <c r="L53" s="27">
        <v>125</v>
      </c>
      <c r="M53" s="20">
        <v>5140</v>
      </c>
      <c r="N53" s="25">
        <v>276</v>
      </c>
      <c r="O53" s="42">
        <f t="shared" si="5"/>
        <v>5541</v>
      </c>
    </row>
    <row r="54" spans="1:15" ht="15" customHeight="1">
      <c r="A54" s="6" t="s">
        <v>97</v>
      </c>
      <c r="B54" s="7" t="s">
        <v>98</v>
      </c>
      <c r="C54" s="8">
        <f t="shared" si="0"/>
        <v>1855</v>
      </c>
      <c r="D54" s="8">
        <f t="shared" si="1"/>
        <v>26204</v>
      </c>
      <c r="E54" s="8">
        <f t="shared" si="2"/>
        <v>430</v>
      </c>
      <c r="F54" s="8">
        <f t="shared" si="3"/>
        <v>28489</v>
      </c>
      <c r="G54" s="3"/>
      <c r="H54" s="23">
        <v>984</v>
      </c>
      <c r="I54" s="22">
        <v>12974</v>
      </c>
      <c r="J54" s="30">
        <v>220</v>
      </c>
      <c r="K54" s="43">
        <f t="shared" si="4"/>
        <v>14178</v>
      </c>
      <c r="L54" s="28">
        <v>871</v>
      </c>
      <c r="M54" s="21">
        <v>13230</v>
      </c>
      <c r="N54" s="24">
        <v>210</v>
      </c>
      <c r="O54" s="46">
        <f t="shared" si="5"/>
        <v>14311</v>
      </c>
    </row>
    <row r="55" spans="1:15" ht="15" customHeight="1">
      <c r="A55" s="9" t="s">
        <v>99</v>
      </c>
      <c r="B55" s="10" t="s">
        <v>100</v>
      </c>
      <c r="C55" s="11">
        <f t="shared" si="0"/>
        <v>1641</v>
      </c>
      <c r="D55" s="11">
        <f t="shared" si="1"/>
        <v>16694</v>
      </c>
      <c r="E55" s="11">
        <f t="shared" si="2"/>
        <v>94</v>
      </c>
      <c r="F55" s="11">
        <f t="shared" si="3"/>
        <v>18429</v>
      </c>
      <c r="G55" s="3"/>
      <c r="H55" s="19">
        <v>812</v>
      </c>
      <c r="I55" s="20">
        <v>8449</v>
      </c>
      <c r="J55" s="25">
        <v>50</v>
      </c>
      <c r="K55" s="42">
        <f t="shared" si="4"/>
        <v>9311</v>
      </c>
      <c r="L55" s="27">
        <v>829</v>
      </c>
      <c r="M55" s="20">
        <v>8245</v>
      </c>
      <c r="N55" s="25">
        <v>44</v>
      </c>
      <c r="O55" s="42">
        <f t="shared" si="5"/>
        <v>9118</v>
      </c>
    </row>
    <row r="56" spans="1:15" ht="15" customHeight="1">
      <c r="A56" s="6" t="s">
        <v>101</v>
      </c>
      <c r="B56" s="7" t="s">
        <v>102</v>
      </c>
      <c r="C56" s="8">
        <f t="shared" si="0"/>
        <v>359</v>
      </c>
      <c r="D56" s="8">
        <f t="shared" si="1"/>
        <v>6623</v>
      </c>
      <c r="E56" s="8">
        <f t="shared" si="2"/>
        <v>184</v>
      </c>
      <c r="F56" s="8">
        <f t="shared" si="3"/>
        <v>7166</v>
      </c>
      <c r="G56" s="3"/>
      <c r="H56" s="23">
        <v>161</v>
      </c>
      <c r="I56" s="22">
        <v>3254</v>
      </c>
      <c r="J56" s="30">
        <v>92</v>
      </c>
      <c r="K56" s="43">
        <f t="shared" si="4"/>
        <v>3507</v>
      </c>
      <c r="L56" s="28">
        <v>198</v>
      </c>
      <c r="M56" s="21">
        <v>3369</v>
      </c>
      <c r="N56" s="24">
        <v>92</v>
      </c>
      <c r="O56" s="46">
        <f t="shared" si="5"/>
        <v>3659</v>
      </c>
    </row>
    <row r="57" spans="1:15" ht="15" customHeight="1">
      <c r="A57" s="9" t="s">
        <v>103</v>
      </c>
      <c r="B57" s="10" t="s">
        <v>104</v>
      </c>
      <c r="C57" s="11">
        <f t="shared" si="0"/>
        <v>723</v>
      </c>
      <c r="D57" s="11">
        <f t="shared" si="1"/>
        <v>14315</v>
      </c>
      <c r="E57" s="11">
        <f t="shared" si="2"/>
        <v>337</v>
      </c>
      <c r="F57" s="11">
        <f t="shared" si="3"/>
        <v>15375</v>
      </c>
      <c r="G57" s="3"/>
      <c r="H57" s="19">
        <v>311</v>
      </c>
      <c r="I57" s="20">
        <v>6931</v>
      </c>
      <c r="J57" s="25">
        <v>174</v>
      </c>
      <c r="K57" s="42">
        <f t="shared" si="4"/>
        <v>7416</v>
      </c>
      <c r="L57" s="27">
        <v>412</v>
      </c>
      <c r="M57" s="20">
        <v>7384</v>
      </c>
      <c r="N57" s="25">
        <v>163</v>
      </c>
      <c r="O57" s="42">
        <f t="shared" si="5"/>
        <v>7959</v>
      </c>
    </row>
    <row r="58" spans="1:15" ht="15" customHeight="1">
      <c r="A58" s="6" t="s">
        <v>105</v>
      </c>
      <c r="B58" s="7" t="s">
        <v>106</v>
      </c>
      <c r="C58" s="8">
        <f t="shared" si="0"/>
        <v>981</v>
      </c>
      <c r="D58" s="8">
        <f t="shared" si="1"/>
        <v>11643</v>
      </c>
      <c r="E58" s="8">
        <f t="shared" si="2"/>
        <v>65</v>
      </c>
      <c r="F58" s="8">
        <f t="shared" si="3"/>
        <v>12689</v>
      </c>
      <c r="G58" s="3"/>
      <c r="H58" s="23">
        <v>484</v>
      </c>
      <c r="I58" s="22">
        <v>5943</v>
      </c>
      <c r="J58" s="30">
        <v>33</v>
      </c>
      <c r="K58" s="43">
        <f t="shared" si="4"/>
        <v>6460</v>
      </c>
      <c r="L58" s="28">
        <v>497</v>
      </c>
      <c r="M58" s="21">
        <v>5700</v>
      </c>
      <c r="N58" s="24">
        <v>32</v>
      </c>
      <c r="O58" s="46">
        <f t="shared" si="5"/>
        <v>6229</v>
      </c>
    </row>
    <row r="59" spans="1:15" ht="15" customHeight="1">
      <c r="A59" s="9" t="s">
        <v>107</v>
      </c>
      <c r="B59" s="10" t="s">
        <v>128</v>
      </c>
      <c r="C59" s="11">
        <f t="shared" si="0"/>
        <v>301</v>
      </c>
      <c r="D59" s="11">
        <f t="shared" si="1"/>
        <v>5993</v>
      </c>
      <c r="E59" s="11">
        <f t="shared" si="2"/>
        <v>243</v>
      </c>
      <c r="F59" s="11">
        <f t="shared" si="3"/>
        <v>6537</v>
      </c>
      <c r="G59" s="3"/>
      <c r="H59" s="19">
        <v>144</v>
      </c>
      <c r="I59" s="20">
        <v>2981</v>
      </c>
      <c r="J59" s="25">
        <v>136</v>
      </c>
      <c r="K59" s="42">
        <f t="shared" si="4"/>
        <v>3261</v>
      </c>
      <c r="L59" s="27">
        <v>157</v>
      </c>
      <c r="M59" s="20">
        <v>3012</v>
      </c>
      <c r="N59" s="25">
        <v>107</v>
      </c>
      <c r="O59" s="42">
        <f t="shared" si="5"/>
        <v>3276</v>
      </c>
    </row>
    <row r="60" spans="1:15" ht="15" customHeight="1">
      <c r="A60" s="6" t="s">
        <v>108</v>
      </c>
      <c r="B60" s="7" t="s">
        <v>109</v>
      </c>
      <c r="C60" s="8">
        <f t="shared" si="0"/>
        <v>218</v>
      </c>
      <c r="D60" s="8">
        <f t="shared" si="1"/>
        <v>7745</v>
      </c>
      <c r="E60" s="8">
        <f t="shared" si="2"/>
        <v>139</v>
      </c>
      <c r="F60" s="8">
        <f t="shared" si="3"/>
        <v>8102</v>
      </c>
      <c r="G60" s="3"/>
      <c r="H60" s="23">
        <v>118</v>
      </c>
      <c r="I60" s="22">
        <v>3722</v>
      </c>
      <c r="J60" s="30">
        <v>67</v>
      </c>
      <c r="K60" s="43">
        <f t="shared" si="4"/>
        <v>3907</v>
      </c>
      <c r="L60" s="28">
        <v>100</v>
      </c>
      <c r="M60" s="21">
        <v>4023</v>
      </c>
      <c r="N60" s="24">
        <v>72</v>
      </c>
      <c r="O60" s="46">
        <f t="shared" si="5"/>
        <v>4195</v>
      </c>
    </row>
    <row r="61" spans="1:15" ht="15" customHeight="1">
      <c r="A61" s="9" t="s">
        <v>110</v>
      </c>
      <c r="B61" s="10" t="s">
        <v>111</v>
      </c>
      <c r="C61" s="11">
        <f t="shared" si="0"/>
        <v>331</v>
      </c>
      <c r="D61" s="11">
        <f t="shared" si="1"/>
        <v>8311</v>
      </c>
      <c r="E61" s="11">
        <f t="shared" si="2"/>
        <v>29</v>
      </c>
      <c r="F61" s="11">
        <f t="shared" si="3"/>
        <v>8671</v>
      </c>
      <c r="G61" s="3"/>
      <c r="H61" s="19">
        <v>172</v>
      </c>
      <c r="I61" s="20">
        <v>4042</v>
      </c>
      <c r="J61" s="25">
        <v>8</v>
      </c>
      <c r="K61" s="42">
        <f t="shared" si="4"/>
        <v>4222</v>
      </c>
      <c r="L61" s="27">
        <v>159</v>
      </c>
      <c r="M61" s="20">
        <v>4269</v>
      </c>
      <c r="N61" s="25">
        <v>21</v>
      </c>
      <c r="O61" s="42">
        <f t="shared" si="5"/>
        <v>4449</v>
      </c>
    </row>
    <row r="62" spans="1:15" ht="15" customHeight="1">
      <c r="A62" s="6" t="s">
        <v>112</v>
      </c>
      <c r="B62" s="7" t="s">
        <v>113</v>
      </c>
      <c r="C62" s="8">
        <f t="shared" si="0"/>
        <v>462</v>
      </c>
      <c r="D62" s="8">
        <f t="shared" si="1"/>
        <v>5370</v>
      </c>
      <c r="E62" s="8">
        <f t="shared" si="2"/>
        <v>313</v>
      </c>
      <c r="F62" s="8">
        <f t="shared" si="3"/>
        <v>6145</v>
      </c>
      <c r="G62" s="3"/>
      <c r="H62" s="23">
        <v>217</v>
      </c>
      <c r="I62" s="22">
        <v>2818</v>
      </c>
      <c r="J62" s="30">
        <v>160</v>
      </c>
      <c r="K62" s="43">
        <f t="shared" si="4"/>
        <v>3195</v>
      </c>
      <c r="L62" s="28">
        <v>245</v>
      </c>
      <c r="M62" s="21">
        <v>2552</v>
      </c>
      <c r="N62" s="24">
        <v>153</v>
      </c>
      <c r="O62" s="46">
        <f t="shared" si="5"/>
        <v>2950</v>
      </c>
    </row>
    <row r="63" spans="1:15" ht="15" customHeight="1">
      <c r="A63" s="9" t="s">
        <v>114</v>
      </c>
      <c r="B63" s="10" t="s">
        <v>115</v>
      </c>
      <c r="C63" s="11">
        <f t="shared" si="0"/>
        <v>737</v>
      </c>
      <c r="D63" s="11">
        <f t="shared" si="1"/>
        <v>14508</v>
      </c>
      <c r="E63" s="11">
        <f t="shared" si="2"/>
        <v>54</v>
      </c>
      <c r="F63" s="11">
        <f t="shared" si="3"/>
        <v>15299</v>
      </c>
      <c r="G63" s="3"/>
      <c r="H63" s="19">
        <v>350</v>
      </c>
      <c r="I63" s="20">
        <v>7281</v>
      </c>
      <c r="J63" s="25">
        <v>32</v>
      </c>
      <c r="K63" s="42">
        <f t="shared" si="4"/>
        <v>7663</v>
      </c>
      <c r="L63" s="27">
        <v>387</v>
      </c>
      <c r="M63" s="20">
        <v>7227</v>
      </c>
      <c r="N63" s="25">
        <v>22</v>
      </c>
      <c r="O63" s="42">
        <f t="shared" si="5"/>
        <v>7636</v>
      </c>
    </row>
    <row r="64" spans="1:15" ht="15" customHeight="1">
      <c r="A64" s="6" t="s">
        <v>116</v>
      </c>
      <c r="B64" s="7" t="s">
        <v>117</v>
      </c>
      <c r="C64" s="8">
        <f t="shared" si="0"/>
        <v>855</v>
      </c>
      <c r="D64" s="8">
        <f t="shared" si="1"/>
        <v>7906</v>
      </c>
      <c r="E64" s="8">
        <f t="shared" si="2"/>
        <v>5149</v>
      </c>
      <c r="F64" s="8">
        <f t="shared" si="3"/>
        <v>13910</v>
      </c>
      <c r="G64" s="3"/>
      <c r="H64" s="23">
        <v>314</v>
      </c>
      <c r="I64" s="22">
        <v>4173</v>
      </c>
      <c r="J64" s="30">
        <v>2829</v>
      </c>
      <c r="K64" s="43">
        <f t="shared" si="4"/>
        <v>7316</v>
      </c>
      <c r="L64" s="28">
        <v>541</v>
      </c>
      <c r="M64" s="21">
        <v>3733</v>
      </c>
      <c r="N64" s="24">
        <v>2320</v>
      </c>
      <c r="O64" s="46">
        <f t="shared" si="5"/>
        <v>6594</v>
      </c>
    </row>
    <row r="65" spans="1:15" ht="15" customHeight="1">
      <c r="A65" s="9" t="s">
        <v>118</v>
      </c>
      <c r="B65" s="10" t="s">
        <v>119</v>
      </c>
      <c r="C65" s="11">
        <f t="shared" si="0"/>
        <v>25548</v>
      </c>
      <c r="D65" s="11">
        <f t="shared" si="1"/>
        <v>160320</v>
      </c>
      <c r="E65" s="11">
        <f t="shared" si="2"/>
        <v>997</v>
      </c>
      <c r="F65" s="11">
        <f t="shared" si="3"/>
        <v>186865</v>
      </c>
      <c r="G65" s="3"/>
      <c r="H65" s="19">
        <v>12973</v>
      </c>
      <c r="I65" s="20">
        <v>82735</v>
      </c>
      <c r="J65" s="25">
        <v>543</v>
      </c>
      <c r="K65" s="42">
        <f t="shared" si="4"/>
        <v>96251</v>
      </c>
      <c r="L65" s="27">
        <v>12575</v>
      </c>
      <c r="M65" s="20">
        <v>77585</v>
      </c>
      <c r="N65" s="25">
        <v>454</v>
      </c>
      <c r="O65" s="42">
        <f t="shared" si="5"/>
        <v>90614</v>
      </c>
    </row>
    <row r="66" spans="1:15" ht="15" customHeight="1">
      <c r="A66" s="6" t="s">
        <v>120</v>
      </c>
      <c r="B66" s="7" t="s">
        <v>121</v>
      </c>
      <c r="C66" s="8">
        <f t="shared" si="0"/>
        <v>5316</v>
      </c>
      <c r="D66" s="8">
        <f t="shared" si="1"/>
        <v>38073</v>
      </c>
      <c r="E66" s="8">
        <f t="shared" si="2"/>
        <v>69</v>
      </c>
      <c r="F66" s="8">
        <f t="shared" si="3"/>
        <v>43458</v>
      </c>
      <c r="G66" s="3"/>
      <c r="H66" s="23">
        <v>2613</v>
      </c>
      <c r="I66" s="22">
        <v>19619</v>
      </c>
      <c r="J66" s="30">
        <v>33</v>
      </c>
      <c r="K66" s="43">
        <f t="shared" si="4"/>
        <v>22265</v>
      </c>
      <c r="L66" s="28">
        <v>2703</v>
      </c>
      <c r="M66" s="21">
        <v>18454</v>
      </c>
      <c r="N66" s="24">
        <v>36</v>
      </c>
      <c r="O66" s="46">
        <f t="shared" si="5"/>
        <v>21193</v>
      </c>
    </row>
    <row r="67" spans="1:15" ht="15" customHeight="1" thickBot="1">
      <c r="A67" s="9" t="s">
        <v>122</v>
      </c>
      <c r="B67" s="10" t="s">
        <v>123</v>
      </c>
      <c r="C67" s="11">
        <f t="shared" si="0"/>
        <v>825</v>
      </c>
      <c r="D67" s="11">
        <f t="shared" si="1"/>
        <v>8370</v>
      </c>
      <c r="E67" s="11">
        <f t="shared" si="2"/>
        <v>28</v>
      </c>
      <c r="F67" s="11">
        <f t="shared" si="3"/>
        <v>9223</v>
      </c>
      <c r="G67" s="3"/>
      <c r="H67" s="31">
        <v>282</v>
      </c>
      <c r="I67" s="32">
        <v>4570</v>
      </c>
      <c r="J67" s="33">
        <v>13</v>
      </c>
      <c r="K67" s="44">
        <f t="shared" si="4"/>
        <v>4865</v>
      </c>
      <c r="L67" s="34">
        <v>543</v>
      </c>
      <c r="M67" s="32">
        <v>3800</v>
      </c>
      <c r="N67" s="33">
        <v>15</v>
      </c>
      <c r="O67" s="44">
        <f t="shared" si="5"/>
        <v>4358</v>
      </c>
    </row>
    <row r="68" spans="1:15" ht="25.5" customHeight="1" thickBot="1">
      <c r="A68" s="63" t="s">
        <v>129</v>
      </c>
      <c r="B68" s="64"/>
      <c r="C68" s="5">
        <f>SUM(C4:C67)</f>
        <v>277906</v>
      </c>
      <c r="D68" s="5">
        <f>SUM(D4:D67)</f>
        <v>1175619</v>
      </c>
      <c r="E68" s="5">
        <f>SUM(E4:E67)</f>
        <v>35591</v>
      </c>
      <c r="F68" s="5">
        <f>SUM(F4:F67)</f>
        <v>1489116</v>
      </c>
      <c r="G68" s="4"/>
      <c r="H68" s="12">
        <f>SUM(H4:H67)</f>
        <v>140795</v>
      </c>
      <c r="I68" s="13">
        <f>SUM(I4:I67)</f>
        <v>602896</v>
      </c>
      <c r="J68" s="14">
        <f>SUM(J4:J67)</f>
        <v>19234</v>
      </c>
      <c r="K68" s="14">
        <f>SUM(K4:K67)</f>
        <v>762925</v>
      </c>
      <c r="L68" s="35">
        <f>SUM(L4:L67)</f>
        <v>137111</v>
      </c>
      <c r="M68" s="13">
        <f>SUM(M4:M67)</f>
        <v>572723</v>
      </c>
      <c r="N68" s="14">
        <f>SUM(N4:N67)</f>
        <v>16357</v>
      </c>
      <c r="O68" s="14">
        <f>SUM(O4:O67)</f>
        <v>726191</v>
      </c>
    </row>
    <row r="70" spans="1:15" ht="22.5" customHeight="1">
      <c r="A70" s="62" t="s">
        <v>142</v>
      </c>
      <c r="B70" s="62"/>
      <c r="C70" s="62"/>
      <c r="D70" s="62"/>
      <c r="E70" s="62"/>
      <c r="F70" s="62"/>
      <c r="G70" s="40"/>
      <c r="H70" s="40"/>
      <c r="I70" s="40"/>
      <c r="J70" s="40"/>
      <c r="K70" s="40"/>
      <c r="L70" s="40"/>
      <c r="M70" s="40"/>
      <c r="N70" s="40"/>
      <c r="O70" s="40"/>
    </row>
  </sheetData>
  <sheetProtection/>
  <mergeCells count="10">
    <mergeCell ref="H2:K2"/>
    <mergeCell ref="L2:O2"/>
    <mergeCell ref="H1:O1"/>
    <mergeCell ref="E1:E3"/>
    <mergeCell ref="A70:F70"/>
    <mergeCell ref="A68:B68"/>
    <mergeCell ref="A1:B3"/>
    <mergeCell ref="F1:F3"/>
    <mergeCell ref="D1:D3"/>
    <mergeCell ref="C1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2024-02-20T20:18:47Z</dcterms:modified>
  <cp:category/>
  <cp:version/>
  <cp:contentType/>
  <cp:contentStatus/>
</cp:coreProperties>
</file>