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firstSheet="16" activeTab="18"/>
  </bookViews>
  <sheets>
    <sheet name="Politica de Riesgos" sheetId="1" r:id="rId1"/>
    <sheet name="Gestión Estratégica" sheetId="2" r:id="rId2"/>
    <sheet name="Gestión del Riesgo y Control In" sheetId="3" r:id="rId3"/>
    <sheet name="Gestión de Calidad" sheetId="4" r:id="rId4"/>
    <sheet name="Gestión de Recursos" sheetId="5" r:id="rId5"/>
    <sheet name="Gestión de Talento Humano" sheetId="6" r:id="rId6"/>
    <sheet name="Control Interno Disciplinario" sheetId="7" r:id="rId7"/>
    <sheet name="Gestión Jurídica" sheetId="8" r:id="rId8"/>
    <sheet name="Articulación Intersectorial" sheetId="9" r:id="rId9"/>
    <sheet name="Asistencia Técnica - SSP" sheetId="10" r:id="rId10"/>
    <sheet name="Asistencia Técnica - ETV " sheetId="11" r:id="rId11"/>
    <sheet name="Asistencia Técnica SCA" sheetId="12" r:id="rId12"/>
    <sheet name="Inspección, Vigilancia - SSP" sheetId="13" r:id="rId13"/>
    <sheet name="Inpeccción y Vigilancia - ETV" sheetId="14" r:id="rId14"/>
    <sheet name="Inspección, Vigilancia y C SSP" sheetId="15" r:id="rId15"/>
    <sheet name="Inspección Vigilancia y C SCA" sheetId="16" r:id="rId16"/>
    <sheet name="Gestión del Laboratorio de SP" sheetId="17" r:id="rId17"/>
    <sheet name="Gestión Red de Servicios" sheetId="18" r:id="rId18"/>
    <sheet name="Planificación y Desarrollo"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ACTIVOS" localSheetId="8">#REF!</definedName>
    <definedName name="ACTIVOS" localSheetId="10">#REF!</definedName>
    <definedName name="ACTIVOS" localSheetId="9">#REF!</definedName>
    <definedName name="ACTIVOS" localSheetId="11">#REF!</definedName>
    <definedName name="ACTIVOS" localSheetId="6">#REF!</definedName>
    <definedName name="ACTIVOS" localSheetId="4">#REF!</definedName>
    <definedName name="ACTIVOS" localSheetId="5">#REF!</definedName>
    <definedName name="ACTIVOS" localSheetId="16">#REF!</definedName>
    <definedName name="ACTIVOS" localSheetId="1">#REF!</definedName>
    <definedName name="ACTIVOS" localSheetId="7">#REF!</definedName>
    <definedName name="ACTIVOS" localSheetId="17">#REF!</definedName>
    <definedName name="ACTIVOS" localSheetId="13">#REF!</definedName>
    <definedName name="ACTIVOS" localSheetId="15">#REF!</definedName>
    <definedName name="ACTIVOS" localSheetId="12">#REF!</definedName>
    <definedName name="ACTIVOS" localSheetId="14">#REF!</definedName>
    <definedName name="ACTIVOS" localSheetId="18">#REF!</definedName>
    <definedName name="ACTIVOS">#REF!</definedName>
    <definedName name="Administrativa" localSheetId="10">'[1]TABLA'!$J$2:$J$8</definedName>
    <definedName name="Administrativa" localSheetId="11">'[1]TABLA'!$J$2:$J$8</definedName>
    <definedName name="Administrativa" localSheetId="6">'[1]TABLA'!$J$2:$J$8</definedName>
    <definedName name="Administrativa" localSheetId="4">'[1]TABLA'!$J$2:$J$8</definedName>
    <definedName name="Administrativa" localSheetId="16">'[2]TABLA'!$J$2:$J$8</definedName>
    <definedName name="Administrativa" localSheetId="13">'[1]TABLA'!$J$2:$J$8</definedName>
    <definedName name="Administrativa" localSheetId="15">'[1]TABLA'!$J$2:$J$8</definedName>
    <definedName name="Administrativa">'[1]TABLA'!$J$2:$J$8</definedName>
    <definedName name="clases" localSheetId="10">'[1]TABLA'!$F$2:$F$5</definedName>
    <definedName name="clases" localSheetId="11">'[1]TABLA'!$F$2:$F$5</definedName>
    <definedName name="clases" localSheetId="6">'[1]TABLA'!$F$2:$F$5</definedName>
    <definedName name="clases" localSheetId="4">'[1]TABLA'!$F$2:$F$5</definedName>
    <definedName name="clases" localSheetId="16">'[2]TABLA'!$F$2:$F$5</definedName>
    <definedName name="clases" localSheetId="13">'[1]TABLA'!$F$2:$F$5</definedName>
    <definedName name="clases" localSheetId="15">'[1]TABLA'!$F$2:$F$5</definedName>
    <definedName name="clases">'[1]TABLA'!$F$2:$F$5</definedName>
    <definedName name="D" localSheetId="8">'[3]Parametros'!#REF!</definedName>
    <definedName name="D" localSheetId="10">'[4]Parametros'!#REF!</definedName>
    <definedName name="D" localSheetId="9">'[5]Parametros'!#REF!</definedName>
    <definedName name="D" localSheetId="11">'[6]Parametros'!#REF!</definedName>
    <definedName name="D" localSheetId="6">'[7]Parametros'!#REF!</definedName>
    <definedName name="D" localSheetId="4">'[8]Parametros'!#REF!</definedName>
    <definedName name="D" localSheetId="5">'[9]Parametros'!#REF!</definedName>
    <definedName name="D" localSheetId="16">'[10]Parametros'!#REF!</definedName>
    <definedName name="D" localSheetId="1">'[11]Parametros'!#REF!</definedName>
    <definedName name="D" localSheetId="7">'[12]Parametros'!#REF!</definedName>
    <definedName name="D" localSheetId="17">'[13]Parametros'!#REF!</definedName>
    <definedName name="D" localSheetId="13">'[4]Parametros'!#REF!</definedName>
    <definedName name="D" localSheetId="15">'[6]Parametros'!#REF!</definedName>
    <definedName name="D" localSheetId="12">'[14]Parametros'!#REF!</definedName>
    <definedName name="D" localSheetId="14">'[15]Parametros'!#REF!</definedName>
    <definedName name="D" localSheetId="18">'[16]Parametros'!#REF!</definedName>
    <definedName name="D">'[17]Parametros'!#REF!</definedName>
    <definedName name="departamentos" localSheetId="10">'[1]TABLA'!$D$2:$D$36</definedName>
    <definedName name="departamentos" localSheetId="11">'[1]TABLA'!$D$2:$D$36</definedName>
    <definedName name="departamentos" localSheetId="6">'[1]TABLA'!$D$2:$D$36</definedName>
    <definedName name="departamentos" localSheetId="4">'[1]TABLA'!$D$2:$D$36</definedName>
    <definedName name="departamentos" localSheetId="16">'[2]TABLA'!$D$2:$D$36</definedName>
    <definedName name="departamentos" localSheetId="13">'[1]TABLA'!$D$2:$D$36</definedName>
    <definedName name="departamentos" localSheetId="15">'[1]TABLA'!$D$2:$D$36</definedName>
    <definedName name="departamentos">'[1]TABLA'!$D$2:$D$36</definedName>
    <definedName name="dfg" localSheetId="11">'[18]AnálisisRC'!$B$28:$F$37</definedName>
    <definedName name="dfg" localSheetId="4">'[18]AnálisisRC'!$B$28:$F$37</definedName>
    <definedName name="dfg" localSheetId="5">'[18]AnálisisRC'!$B$28:$F$37</definedName>
    <definedName name="dfg" localSheetId="7">'[18]AnálisisRC'!$B$28:$F$37</definedName>
    <definedName name="dfg" localSheetId="17">'[18]AnálisisRC'!$B$28:$F$37</definedName>
    <definedName name="dfg" localSheetId="15">'[18]AnálisisRC'!$B$28:$F$37</definedName>
    <definedName name="dfg" localSheetId="12">'[18]AnálisisRC'!$B$28:$F$37</definedName>
    <definedName name="dfg" localSheetId="14">'[18]AnálisisRC'!$B$28:$F$37</definedName>
    <definedName name="dfg" localSheetId="18">'[18]AnálisisRC'!$B$28:$F$37</definedName>
    <definedName name="dfg">'[19]AnálisisRC'!$B$28:$F$37</definedName>
    <definedName name="DIRECTA___2" localSheetId="8">'[3]Parametros'!#REF!</definedName>
    <definedName name="DIRECTA___2" localSheetId="10">'[4]Parametros'!#REF!</definedName>
    <definedName name="DIRECTA___2" localSheetId="9">'[5]Parametros'!#REF!</definedName>
    <definedName name="DIRECTA___2" localSheetId="11">'[6]Parametros'!#REF!</definedName>
    <definedName name="DIRECTA___2" localSheetId="6">'[7]Parametros'!#REF!</definedName>
    <definedName name="DIRECTA___2" localSheetId="4">'[8]Parametros'!#REF!</definedName>
    <definedName name="DIRECTA___2" localSheetId="5">'[9]Parametros'!#REF!</definedName>
    <definedName name="DIRECTA___2" localSheetId="16">'[10]Parametros'!#REF!</definedName>
    <definedName name="DIRECTA___2" localSheetId="1">'[11]Parametros'!#REF!</definedName>
    <definedName name="DIRECTA___2" localSheetId="7">'[12]Parametros'!#REF!</definedName>
    <definedName name="DIRECTA___2" localSheetId="17">'[13]Parametros'!#REF!</definedName>
    <definedName name="DIRECTA___2" localSheetId="13">'[4]Parametros'!#REF!</definedName>
    <definedName name="DIRECTA___2" localSheetId="15">'[6]Parametros'!#REF!</definedName>
    <definedName name="DIRECTA___2" localSheetId="12">'[14]Parametros'!#REF!</definedName>
    <definedName name="DIRECTA___2" localSheetId="14">'[15]Parametros'!#REF!</definedName>
    <definedName name="DIRECTA___2" localSheetId="18">'[16]Parametros'!#REF!</definedName>
    <definedName name="DIRECTA___2">'[17]Parametros'!#REF!</definedName>
    <definedName name="DISM" localSheetId="8">'[3]Parametros'!#REF!</definedName>
    <definedName name="DISM" localSheetId="10">'[4]Parametros'!#REF!</definedName>
    <definedName name="DISM" localSheetId="9">'[5]Parametros'!#REF!</definedName>
    <definedName name="DISM" localSheetId="11">'[6]Parametros'!#REF!</definedName>
    <definedName name="DISM" localSheetId="6">'[7]Parametros'!#REF!</definedName>
    <definedName name="DISM" localSheetId="4">'[8]Parametros'!#REF!</definedName>
    <definedName name="DISM" localSheetId="5">'[9]Parametros'!#REF!</definedName>
    <definedName name="DISM" localSheetId="16">'[10]Parametros'!#REF!</definedName>
    <definedName name="DISM" localSheetId="1">'[11]Parametros'!#REF!</definedName>
    <definedName name="DISM" localSheetId="7">'[12]Parametros'!#REF!</definedName>
    <definedName name="DISM" localSheetId="17">'[13]Parametros'!#REF!</definedName>
    <definedName name="DISM" localSheetId="13">'[4]Parametros'!#REF!</definedName>
    <definedName name="DISM" localSheetId="15">'[6]Parametros'!#REF!</definedName>
    <definedName name="DISM" localSheetId="12">'[14]Parametros'!#REF!</definedName>
    <definedName name="DISM" localSheetId="14">'[15]Parametros'!#REF!</definedName>
    <definedName name="DISM" localSheetId="18">'[16]Parametros'!#REF!</definedName>
    <definedName name="DISM">'[17]Parametros'!#REF!</definedName>
    <definedName name="IND" localSheetId="8">'[3]Parametros'!#REF!</definedName>
    <definedName name="IND" localSheetId="10">'[4]Parametros'!#REF!</definedName>
    <definedName name="IND" localSheetId="9">'[5]Parametros'!#REF!</definedName>
    <definedName name="IND" localSheetId="11">'[6]Parametros'!#REF!</definedName>
    <definedName name="IND" localSheetId="6">'[7]Parametros'!#REF!</definedName>
    <definedName name="IND" localSheetId="4">'[8]Parametros'!#REF!</definedName>
    <definedName name="IND" localSheetId="5">'[9]Parametros'!#REF!</definedName>
    <definedName name="IND" localSheetId="16">'[10]Parametros'!#REF!</definedName>
    <definedName name="IND" localSheetId="1">'[11]Parametros'!#REF!</definedName>
    <definedName name="IND" localSheetId="7">'[12]Parametros'!#REF!</definedName>
    <definedName name="IND" localSheetId="17">'[13]Parametros'!#REF!</definedName>
    <definedName name="IND" localSheetId="13">'[4]Parametros'!#REF!</definedName>
    <definedName name="IND" localSheetId="15">'[6]Parametros'!#REF!</definedName>
    <definedName name="IND" localSheetId="12">'[14]Parametros'!#REF!</definedName>
    <definedName name="IND" localSheetId="14">'[15]Parametros'!#REF!</definedName>
    <definedName name="IND" localSheetId="18">'[16]Parametros'!#REF!</definedName>
    <definedName name="IND">'[17]Parametros'!#REF!</definedName>
    <definedName name="INDIRECTA__1" localSheetId="8">'[3]Parametros'!#REF!</definedName>
    <definedName name="INDIRECTA__1" localSheetId="10">'[4]Parametros'!#REF!</definedName>
    <definedName name="INDIRECTA__1" localSheetId="9">'[5]Parametros'!#REF!</definedName>
    <definedName name="INDIRECTA__1" localSheetId="11">'[6]Parametros'!#REF!</definedName>
    <definedName name="INDIRECTA__1" localSheetId="6">'[7]Parametros'!#REF!</definedName>
    <definedName name="INDIRECTA__1" localSheetId="4">'[8]Parametros'!#REF!</definedName>
    <definedName name="INDIRECTA__1" localSheetId="5">'[9]Parametros'!#REF!</definedName>
    <definedName name="INDIRECTA__1" localSheetId="16">'[10]Parametros'!#REF!</definedName>
    <definedName name="INDIRECTA__1" localSheetId="1">'[11]Parametros'!#REF!</definedName>
    <definedName name="INDIRECTA__1" localSheetId="7">'[12]Parametros'!#REF!</definedName>
    <definedName name="INDIRECTA__1" localSheetId="17">'[13]Parametros'!#REF!</definedName>
    <definedName name="INDIRECTA__1" localSheetId="13">'[4]Parametros'!#REF!</definedName>
    <definedName name="INDIRECTA__1" localSheetId="15">'[6]Parametros'!#REF!</definedName>
    <definedName name="INDIRECTA__1" localSheetId="12">'[14]Parametros'!#REF!</definedName>
    <definedName name="INDIRECTA__1" localSheetId="14">'[15]Parametros'!#REF!</definedName>
    <definedName name="INDIRECTA__1" localSheetId="18">'[16]Parametros'!#REF!</definedName>
    <definedName name="INDIRECTA__1">'[17]Parametros'!#REF!</definedName>
    <definedName name="Mx_Riesgo_probXimp" localSheetId="10">'[20]AnálisisRC'!$B$28:$F$37</definedName>
    <definedName name="Mx_Riesgo_probXimp" localSheetId="11">'[20]AnálisisRC'!$B$28:$F$37</definedName>
    <definedName name="Mx_Riesgo_probXimp" localSheetId="6">'[20]AnálisisRC'!$B$28:$F$37</definedName>
    <definedName name="Mx_Riesgo_probXimp" localSheetId="4">'[20]AnálisisRC'!$B$28:$F$37</definedName>
    <definedName name="Mx_Riesgo_probXimp" localSheetId="16">'[21]AnálisisRC'!$B$28:$F$37</definedName>
    <definedName name="Mx_Riesgo_probXimp" localSheetId="13">'[20]AnálisisRC'!$B$28:$F$37</definedName>
    <definedName name="Mx_Riesgo_probXimp" localSheetId="15">'[20]AnálisisRC'!$B$28:$F$37</definedName>
    <definedName name="Mx_Riesgo_probXimp">'[20]AnálisisRC'!$B$28:$F$37</definedName>
    <definedName name="nivel" localSheetId="10">'[1]TABLA'!$C$2:$C$3</definedName>
    <definedName name="nivel" localSheetId="11">'[1]TABLA'!$C$2:$C$3</definedName>
    <definedName name="nivel" localSheetId="6">'[1]TABLA'!$C$2:$C$3</definedName>
    <definedName name="nivel" localSheetId="4">'[1]TABLA'!$C$2:$C$3</definedName>
    <definedName name="nivel" localSheetId="16">'[2]TABLA'!$C$2:$C$3</definedName>
    <definedName name="nivel" localSheetId="13">'[1]TABLA'!$C$2:$C$3</definedName>
    <definedName name="nivel" localSheetId="15">'[1]TABLA'!$C$2:$C$3</definedName>
    <definedName name="nivel">'[1]TABLA'!$C$2:$C$3</definedName>
    <definedName name="NO_DISM.__0" localSheetId="8">'[3]Parametros'!#REF!</definedName>
    <definedName name="NO_DISM.__0" localSheetId="10">'[4]Parametros'!#REF!</definedName>
    <definedName name="NO_DISM.__0" localSheetId="9">'[5]Parametros'!#REF!</definedName>
    <definedName name="NO_DISM.__0" localSheetId="11">'[6]Parametros'!#REF!</definedName>
    <definedName name="NO_DISM.__0" localSheetId="6">'[7]Parametros'!#REF!</definedName>
    <definedName name="NO_DISM.__0" localSheetId="4">'[8]Parametros'!#REF!</definedName>
    <definedName name="NO_DISM.__0" localSheetId="5">'[9]Parametros'!#REF!</definedName>
    <definedName name="NO_DISM.__0" localSheetId="16">'[10]Parametros'!#REF!</definedName>
    <definedName name="NO_DISM.__0" localSheetId="1">'[11]Parametros'!#REF!</definedName>
    <definedName name="NO_DISM.__0" localSheetId="7">'[12]Parametros'!#REF!</definedName>
    <definedName name="NO_DISM.__0" localSheetId="17">'[13]Parametros'!#REF!</definedName>
    <definedName name="NO_DISM.__0" localSheetId="13">'[4]Parametros'!#REF!</definedName>
    <definedName name="NO_DISM.__0" localSheetId="15">'[6]Parametros'!#REF!</definedName>
    <definedName name="NO_DISM.__0" localSheetId="12">'[14]Parametros'!#REF!</definedName>
    <definedName name="NO_DISM.__0" localSheetId="14">'[15]Parametros'!#REF!</definedName>
    <definedName name="NO_DISM.__0" localSheetId="18">'[16]Parametros'!#REF!</definedName>
    <definedName name="NO_DISM.__0">'[17]Parametros'!#REF!</definedName>
    <definedName name="Tipos" localSheetId="10">'[1]TABLA'!$G$2:$G$4</definedName>
    <definedName name="Tipos" localSheetId="11">'[1]TABLA'!$G$2:$G$4</definedName>
    <definedName name="Tipos" localSheetId="6">'[1]TABLA'!$G$2:$G$4</definedName>
    <definedName name="Tipos" localSheetId="4">'[1]TABLA'!$G$2:$G$4</definedName>
    <definedName name="Tipos" localSheetId="16">'[2]TABLA'!$G$2:$G$4</definedName>
    <definedName name="Tipos" localSheetId="13">'[1]TABLA'!$G$2:$G$4</definedName>
    <definedName name="Tipos" localSheetId="15">'[1]TABLA'!$G$2:$G$4</definedName>
    <definedName name="Tipos">'[1]TABLA'!$G$2:$G$4</definedName>
    <definedName name="vigencia" localSheetId="10">'[1]TABLA'!$E$2:$E$5</definedName>
    <definedName name="vigencia" localSheetId="11">'[1]TABLA'!$E$2:$E$5</definedName>
    <definedName name="vigencia" localSheetId="6">'[1]TABLA'!$E$2:$E$5</definedName>
    <definedName name="vigencia" localSheetId="4">'[1]TABLA'!$E$2:$E$5</definedName>
    <definedName name="vigencia" localSheetId="16">'[2]TABLA'!$E$2:$E$5</definedName>
    <definedName name="vigencia" localSheetId="13">'[1]TABLA'!$E$2:$E$5</definedName>
    <definedName name="vigencia" localSheetId="15">'[1]TABLA'!$E$2:$E$5</definedName>
    <definedName name="vigencia">'[1]TABLA'!$E$2:$E$5</definedName>
  </definedNames>
  <calcPr fullCalcOnLoad="1"/>
</workbook>
</file>

<file path=xl/comments10.xml><?xml version="1.0" encoding="utf-8"?>
<comments xmlns="http://schemas.openxmlformats.org/spreadsheetml/2006/main">
  <authors>
    <author>USER</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List>
</comments>
</file>

<file path=xl/comments11.xml><?xml version="1.0" encoding="utf-8"?>
<comments xmlns="http://schemas.openxmlformats.org/spreadsheetml/2006/main">
  <authors>
    <author>USER</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List>
</comments>
</file>

<file path=xl/comments12.xml><?xml version="1.0" encoding="utf-8"?>
<comments xmlns="http://schemas.openxmlformats.org/spreadsheetml/2006/main">
  <authors>
    <author>USER</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List>
</comments>
</file>

<file path=xl/comments13.xml><?xml version="1.0" encoding="utf-8"?>
<comments xmlns="http://schemas.openxmlformats.org/spreadsheetml/2006/main">
  <authors>
    <author>USER</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List>
</comments>
</file>

<file path=xl/comments14.xml><?xml version="1.0" encoding="utf-8"?>
<comments xmlns="http://schemas.openxmlformats.org/spreadsheetml/2006/main">
  <authors>
    <author>USER</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List>
</comments>
</file>

<file path=xl/comments15.xml><?xml version="1.0" encoding="utf-8"?>
<comments xmlns="http://schemas.openxmlformats.org/spreadsheetml/2006/main">
  <authors>
    <author>USER</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List>
</comments>
</file>

<file path=xl/comments16.xml><?xml version="1.0" encoding="utf-8"?>
<comments xmlns="http://schemas.openxmlformats.org/spreadsheetml/2006/main">
  <authors>
    <author>USER</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List>
</comments>
</file>

<file path=xl/comments17.xml><?xml version="1.0" encoding="utf-8"?>
<comments xmlns="http://schemas.openxmlformats.org/spreadsheetml/2006/main">
  <authors>
    <author/>
  </authors>
  <commentList>
    <comment ref="N7" authorId="0">
      <text>
        <r>
          <rPr>
            <sz val="11"/>
            <color theme="1"/>
            <rFont val="Calibri"/>
            <family val="2"/>
          </rPr>
          <t>======
ID#AAAAwvXoUSs
USER    (2023-05-11 13:50:23)
(CUANDO EL RIESGO ES ALTO PERO LA ENTIDAD PUEDE IMPLEMETAR ACCIONES PARA TRATARLO)</t>
        </r>
      </text>
    </comment>
    <comment ref="M7" authorId="0">
      <text>
        <r>
          <rPr>
            <sz val="11"/>
            <color theme="1"/>
            <rFont val="Calibri"/>
            <family val="2"/>
          </rPr>
          <t>======
ID#AAAAwvXoUSk
USER    (2023-05-11 13:50:23)
(CUANDO EL RIESGO ES ALTO Y SE DECIDE TERCIERIZAR EL PROCESO O EL RIESGO POR MEDIO DE SEGUROS O UN TERCERO)</t>
        </r>
      </text>
    </comment>
    <comment ref="P6" authorId="0">
      <text>
        <r>
          <rPr>
            <sz val="11"/>
            <color theme="1"/>
            <rFont val="Calibri"/>
            <family val="2"/>
          </rPr>
          <t>======
ID#AAAAwvXoUSw
USER    (2023-05-11 13:50:23)
EL RIESGO NO PUEDE SER ASUMIDO POR LA ENTIDAD POR TANTO TAMPOCO SE ASUME LA ACTIVIDAD QUE GENERA EL RIESGO</t>
        </r>
      </text>
    </comment>
    <comment ref="O6" authorId="0">
      <text>
        <r>
          <rPr>
            <sz val="11"/>
            <color theme="1"/>
            <rFont val="Calibri"/>
            <family val="2"/>
          </rPr>
          <t>======
ID#AAAAwvXoUSg
USER    (2023-05-11 13:50:23)
DECISIÓN DE ASUMIR EL RIESGO CONOCIENDO LOS EFECTOS DE SU POSIBLE MATERILIZACIÓN</t>
        </r>
      </text>
    </comment>
    <comment ref="W5" authorId="0">
      <text>
        <r>
          <rPr>
            <sz val="11"/>
            <color theme="1"/>
            <rFont val="Calibri"/>
            <family val="2"/>
          </rPr>
          <t>======
ID#AAAAwvXoUSo
USER    (2023-05-11 13:50:23)
EL INDICADOR DEBE ESTAR ASOCIADO A AL CUMPLIMIENTO DE UN REGUIQSITO LEGAL O NORMATIVO, A LAS METAS PTS O A LOS INDICADORES DE PROCESO</t>
        </r>
      </text>
    </comment>
  </commentList>
</comments>
</file>

<file path=xl/comments18.xml><?xml version="1.0" encoding="utf-8"?>
<comments xmlns="http://schemas.openxmlformats.org/spreadsheetml/2006/main">
  <authors>
    <author>USER</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List>
</comments>
</file>

<file path=xl/comments19.xml><?xml version="1.0" encoding="utf-8"?>
<comments xmlns="http://schemas.openxmlformats.org/spreadsheetml/2006/main">
  <authors>
    <author>USER</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List>
</comments>
</file>

<file path=xl/comments2.xml><?xml version="1.0" encoding="utf-8"?>
<comments xmlns="http://schemas.openxmlformats.org/spreadsheetml/2006/main">
  <authors>
    <author>USER</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List>
</comments>
</file>

<file path=xl/comments3.xml><?xml version="1.0" encoding="utf-8"?>
<comments xmlns="http://schemas.openxmlformats.org/spreadsheetml/2006/main">
  <authors>
    <author>USER</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List>
</comments>
</file>

<file path=xl/comments4.xml><?xml version="1.0" encoding="utf-8"?>
<comments xmlns="http://schemas.openxmlformats.org/spreadsheetml/2006/main">
  <authors>
    <author>USER</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List>
</comments>
</file>

<file path=xl/comments5.xml><?xml version="1.0" encoding="utf-8"?>
<comments xmlns="http://schemas.openxmlformats.org/spreadsheetml/2006/main">
  <authors>
    <author>USER</author>
    <author>ASUS</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 ref="G8" authorId="1">
      <text>
        <r>
          <rPr>
            <b/>
            <sz val="9"/>
            <rFont val="Tahoma"/>
            <family val="2"/>
          </rPr>
          <t>Formulación del PAA</t>
        </r>
      </text>
    </comment>
    <comment ref="G10" authorId="1">
      <text>
        <r>
          <rPr>
            <b/>
            <sz val="9"/>
            <rFont val="Tahoma"/>
            <family val="2"/>
          </rPr>
          <t>Ejecución y revisión del plan de adquisiciones cada lider y el comite</t>
        </r>
      </text>
    </comment>
    <comment ref="G12" authorId="1">
      <text>
        <r>
          <rPr>
            <b/>
            <sz val="9"/>
            <rFont val="Tahoma"/>
            <family val="2"/>
          </rPr>
          <t>Ejecución y seguimiento del comité de archivo</t>
        </r>
      </text>
    </comment>
    <comment ref="G14" authorId="1">
      <text>
        <r>
          <rPr>
            <b/>
            <sz val="9"/>
            <rFont val="Tahoma"/>
            <family val="2"/>
          </rPr>
          <t>Formular y planear</t>
        </r>
      </text>
    </comment>
    <comment ref="G15" authorId="1">
      <text>
        <r>
          <rPr>
            <b/>
            <sz val="9"/>
            <rFont val="Tahoma"/>
            <family val="2"/>
          </rPr>
          <t>Planeación, ejecución y seguimiento a las acciones programadas del comité de GAGAS</t>
        </r>
      </text>
    </comment>
    <comment ref="Q14" authorId="1">
      <text>
        <r>
          <rPr>
            <b/>
            <sz val="9"/>
            <rFont val="Tahoma"/>
            <family val="2"/>
          </rPr>
          <t>Seguimiento al plan ambiental y al cumplimiento de los compromisos</t>
        </r>
      </text>
    </comment>
    <comment ref="U14" authorId="1">
      <text>
        <r>
          <rPr>
            <b/>
            <sz val="9"/>
            <rFont val="Tahoma"/>
            <family val="2"/>
          </rPr>
          <t>Cuatrimestral</t>
        </r>
      </text>
    </comment>
    <comment ref="B17" authorId="1">
      <text>
        <r>
          <rPr>
            <b/>
            <sz val="9"/>
            <rFont val="Tahoma"/>
            <family val="2"/>
          </rPr>
          <t>requisitos técnicos y legales
Diagnóstico, Mantenimiento, seguimiento
Gestión Integral, revisar el alcance</t>
        </r>
      </text>
    </comment>
    <comment ref="G22" authorId="1">
      <text>
        <r>
          <rPr>
            <b/>
            <sz val="9"/>
            <rFont val="Tahoma"/>
            <family val="2"/>
          </rPr>
          <t>actividades formuladas en los planes de accion según auditorias de entes de control</t>
        </r>
      </text>
    </comment>
  </commentList>
</comments>
</file>

<file path=xl/comments6.xml><?xml version="1.0" encoding="utf-8"?>
<comments xmlns="http://schemas.openxmlformats.org/spreadsheetml/2006/main">
  <authors>
    <author>USER</author>
    <author>ASUS</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 ref="G17" authorId="1">
      <text>
        <r>
          <rPr>
            <b/>
            <sz val="9"/>
            <rFont val="Tahoma"/>
            <family val="2"/>
          </rPr>
          <t>Comites Institucionales relacionados a talento humano</t>
        </r>
      </text>
    </comment>
    <comment ref="B21" authorId="1">
      <text>
        <r>
          <rPr>
            <b/>
            <sz val="9"/>
            <rFont val="Tahoma"/>
            <family val="2"/>
          </rPr>
          <t>Incumplimiento de las condiciones de seguridad y salud en el trabajo, debido bajo nivel de compromiso y/o participación del talento humano, por bajo desempeño de los planes y programas del sistema</t>
        </r>
      </text>
    </comment>
  </commentList>
</comments>
</file>

<file path=xl/comments7.xml><?xml version="1.0" encoding="utf-8"?>
<comments xmlns="http://schemas.openxmlformats.org/spreadsheetml/2006/main">
  <authors>
    <author>USER</author>
    <author>ASUS</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 ref="B13" authorId="1">
      <text>
        <r>
          <rPr>
            <b/>
            <sz val="9"/>
            <rFont val="Tahoma"/>
            <family val="2"/>
          </rPr>
          <t>Cambiar a la formulación anterior</t>
        </r>
      </text>
    </comment>
  </commentList>
</comments>
</file>

<file path=xl/comments8.xml><?xml version="1.0" encoding="utf-8"?>
<comments xmlns="http://schemas.openxmlformats.org/spreadsheetml/2006/main">
  <authors>
    <author>USER</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List>
</comments>
</file>

<file path=xl/comments9.xml><?xml version="1.0" encoding="utf-8"?>
<comments xmlns="http://schemas.openxmlformats.org/spreadsheetml/2006/main">
  <authors>
    <author>USER</author>
  </authors>
  <commentList>
    <comment ref="W5" authorId="0">
      <text>
        <r>
          <rPr>
            <sz val="9"/>
            <rFont val="Tahoma"/>
            <family val="2"/>
          </rPr>
          <t>EL INDICADOR DEBE ESTAR ASOCIADO A AL CUMPLIMIENTO DE UN REGUIQSITO LEGAL O NORMATIVO, A LAS METAS PTS O A LOS INDICADORES DE PROCESO</t>
        </r>
      </text>
    </comment>
    <comment ref="O6" authorId="0">
      <text>
        <r>
          <rPr>
            <sz val="9"/>
            <rFont val="Tahoma"/>
            <family val="2"/>
          </rPr>
          <t>DECISIÓN DE ASUMIR EL RIESGO CONOCIENDO LOS EFECTOS DE SU POSIBLE MATERILIZACIÓN</t>
        </r>
      </text>
    </comment>
    <comment ref="P6" authorId="0">
      <text>
        <r>
          <rPr>
            <sz val="9"/>
            <rFont val="Tahoma"/>
            <family val="2"/>
          </rPr>
          <t>EL RIESGO NO PUEDE SER ASUMIDO POR LA ENTIDAD POR TANTO TAMPOCO SE ASUME LA ACTIVIDAD QUE GENERA EL RIESGO</t>
        </r>
      </text>
    </comment>
    <comment ref="M7" authorId="0">
      <text>
        <r>
          <rPr>
            <sz val="8"/>
            <rFont val="Tahoma"/>
            <family val="2"/>
          </rPr>
          <t>(CUANDO EL RIESGO ES ALTO Y SE DECIDE TERCIERIZAR EL PROCESO O EL RIESGO POR MEDIO DE SEGUROS O UN TERCERO)</t>
        </r>
      </text>
    </comment>
    <comment ref="N7" authorId="0">
      <text>
        <r>
          <rPr>
            <sz val="8"/>
            <rFont val="Tahoma"/>
            <family val="2"/>
          </rPr>
          <t>(CUANDO EL RIESGO ES ALTO PERO LA ENTIDAD PUEDE IMPLEMETAR ACCIONES PARA TRATARLO)</t>
        </r>
      </text>
    </comment>
  </commentList>
</comments>
</file>

<file path=xl/sharedStrings.xml><?xml version="1.0" encoding="utf-8"?>
<sst xmlns="http://schemas.openxmlformats.org/spreadsheetml/2006/main" count="1652" uniqueCount="706">
  <si>
    <t>IDENTIFICACIÓN DEL RIESGO</t>
  </si>
  <si>
    <t>VALORACIÓN DEL RIESGO</t>
  </si>
  <si>
    <t>PLAN DE ACCIÓN</t>
  </si>
  <si>
    <t>No</t>
  </si>
  <si>
    <t>DESCRIPCIÓN DEL RIESGO</t>
  </si>
  <si>
    <t xml:space="preserve">PROBABILIDAD </t>
  </si>
  <si>
    <t>IMPACTO</t>
  </si>
  <si>
    <t>ZONA DE RIESGO INHERENTE</t>
  </si>
  <si>
    <t>DESCRIPCIÓN DEL CONTROL</t>
  </si>
  <si>
    <t>TRATRAMIENTO</t>
  </si>
  <si>
    <t>ACCIÓN DE TRATAMIENTO</t>
  </si>
  <si>
    <t>RESPONSABLE</t>
  </si>
  <si>
    <t>FECHA IMPLEMENTACIÓN</t>
  </si>
  <si>
    <t>INDICADOR</t>
  </si>
  <si>
    <t>EVIDENCIA</t>
  </si>
  <si>
    <t>ZONA PROBABILIDAD RESIDUAL FINAL</t>
  </si>
  <si>
    <t>ZONA IMPACTO RESIDUAL FINAL</t>
  </si>
  <si>
    <t xml:space="preserve">REDUCIR </t>
  </si>
  <si>
    <t>MEDIA</t>
  </si>
  <si>
    <t>X</t>
  </si>
  <si>
    <t xml:space="preserve">Presentar solicitud de contratación de apoyo para la OCI ante dirección </t>
  </si>
  <si>
    <t>Jefe de Control Interno</t>
  </si>
  <si>
    <t xml:space="preserve">solicitud presentada ante dirección
Acta e informes </t>
  </si>
  <si>
    <t>Programar y ejecutar capacitaciones de la OCI para cumplimiento de los componentes de MECI</t>
  </si>
  <si>
    <t>Jefe de Control Interno- Equipo de trabajo OCI</t>
  </si>
  <si>
    <t>Comités primarios realizados
Actas comité primario</t>
  </si>
  <si>
    <t xml:space="preserve">Presentar ante el CICCI las situaciones relativas a la falta de pertenencia y apropiación de los elementos del sistema de gestión </t>
  </si>
  <si>
    <t xml:space="preserve">Jefe de Control Interno- </t>
  </si>
  <si>
    <t>Actas de CICCI
Actas CIGD</t>
  </si>
  <si>
    <t>Posibilidad de inoportunidad en el reporte de informes o sanciones por extemporaneidad, debido al incumplimiento en la entrega de informaciòn, por que las dependencias del IDSN entregan tarde la misma o de manera imprecisa</t>
  </si>
  <si>
    <t xml:space="preserve">Realizar recomendaciones mediante informes de seguimiento sobre la importancia en entrega oportuna de información solicitada y reportes  </t>
  </si>
  <si>
    <t>Jefe de Control Interno
Equipo de trabajo OCI</t>
  </si>
  <si>
    <t>Oficios enviados de solicitud de información 
Informes de seguimiento</t>
  </si>
  <si>
    <t xml:space="preserve">Expedir acto admisnitrativo para solcitar la  consolidaciòn de  informaciòn a reportar de manera anticipada, segùn la periodicidad para su reporte y cargue </t>
  </si>
  <si>
    <t>Circular interna expedida y comunicada.
Informes de seguimientos</t>
  </si>
  <si>
    <t>ALTO</t>
  </si>
  <si>
    <t>SEGUIMIENTO A LA APLICACIÓN DE LOS COMPONENTES DE CONTROL INTERNO - AUDITORIA</t>
  </si>
  <si>
    <t>SEGUIMIENTO A LA APLICACIÓN DE LOS COMPONENTES DE CONTROL INTERNO - PRESENTACION DE INFORMES</t>
  </si>
  <si>
    <t>Contratación de personal de apoyo para seguimiento a componentes</t>
  </si>
  <si>
    <t>PROCEDIMIENTO DE AUDITORIAS OCI- PAPELES DE TRABAO AUDITORIA Y PLANES DE ACCION</t>
  </si>
  <si>
    <t>DOCUMENTOS DE SEGUIMIENTOS - INFORMES</t>
  </si>
  <si>
    <t>Estudios previos para contratación idonea</t>
  </si>
  <si>
    <t>Expedicacion y actos administrativos sobre la entrega de la informaciòn</t>
  </si>
  <si>
    <t>Informes con recomendaciones de la OCI para las dependencias del IDSN</t>
  </si>
  <si>
    <t>Envio de alertas por incumplimiento en reportes de información, ejecución de actividades programadas</t>
  </si>
  <si>
    <t>Circulares Internas
Correos Electronicos
Requerimientos escritos</t>
  </si>
  <si>
    <t>Informes publicados en página web
Actas de CICI</t>
  </si>
  <si>
    <t>Correos electronicos
Oficios
Informe</t>
  </si>
  <si>
    <t>Posibilidad de pérdida de la certificación institucional del SGC por debilidades en el modelo de gestión, debido al incumplimiento de los requisitos del usuario, legales, organizacionales y de la norma técnica.</t>
  </si>
  <si>
    <t>Media</t>
  </si>
  <si>
    <t>MEDIO</t>
  </si>
  <si>
    <t>Planificar y ejecutar programa de auditorías internas SGC ciclo 2023</t>
  </si>
  <si>
    <t>Comité Institucional De Gestión De Desempeño - profesionales universitarios sgc - coordinador de auditorías - auditores internos</t>
  </si>
  <si>
    <t>Número de hallazgos de auditorias SGC con plan de acción / sobre número total de hallazgos del ciclo de auditoria SGC</t>
  </si>
  <si>
    <t>Presentar la necesidad de talento humano en planta para el SGC con estudios técnicos para formalización de empleo</t>
  </si>
  <si>
    <t>Jefa de OAP - Profesional Universitario SGC</t>
  </si>
  <si>
    <t>Documentos técnicos para la creación del empleo entregados</t>
  </si>
  <si>
    <t>Gestionar proceso de auditoría externa para renovación certificación del SGC</t>
  </si>
  <si>
    <t>Comité Institucional De Gestión De Desempeño - profesionales universitarios SGC</t>
  </si>
  <si>
    <t>Mantener la certificación del sistema de gestión de calidad del IDSN (meta de producto PTS 162)</t>
  </si>
  <si>
    <t>Posibilidad de inexactitud en el seguimiento de la gestión del SGC, debido al incumplimiento de requisitos en la entrega de información, por desatención de las dependencias del IDSN</t>
  </si>
  <si>
    <t>Elaborar y comunicar actos administrativos internos para divulgación de requisitos del SGC</t>
  </si>
  <si>
    <t>Dirección - jefe OAP - profesionales SGC</t>
  </si>
  <si>
    <t>Actos administrativos emitidos y divulgados</t>
  </si>
  <si>
    <t>Acta de conformación del equipo tématico</t>
  </si>
  <si>
    <t>Ejecutar vinculación de personal de apoyo con desarrollo de actividades</t>
  </si>
  <si>
    <t>Jefa de OAP</t>
  </si>
  <si>
    <t xml:space="preserve">Documentos contractuales y poscontractuales </t>
  </si>
  <si>
    <t>Ejecutar la revisión por dirección del SGC con información de seguimiento a procesos</t>
  </si>
  <si>
    <t xml:space="preserve">Comité Institucional De Gestión De Desempeño - profesionales universitarios SGC </t>
  </si>
  <si>
    <t>#de revisiones por dirección del SGC ejecutadas</t>
  </si>
  <si>
    <t xml:space="preserve">Posibilidad de afectación del objetivo del ciclo de  auditorías internas del SGC,  por incumplimiento de la programación  y requisitos normativos establecidos, debido al bajo nivel de  compromiso  por parte de auditores y auditados </t>
  </si>
  <si>
    <t xml:space="preserve">Ejecutar vinculación de nuevos auditores internos  del  SGC para definición de lineamientos </t>
  </si>
  <si>
    <t>profesionales universitarios SGC - coordinador de auditorías - auditores internos- Jefe OAP</t>
  </si>
  <si>
    <t>#de reuniones ejecutadas
#de circulares internas emitidas</t>
  </si>
  <si>
    <t>Ejecutar la revisión por dirección del SGC con información de seguimiento a auditorías y reportes de control interno</t>
  </si>
  <si>
    <t xml:space="preserve">Comité Institucional De Gestión De Desempeño - CICI - profesionales universitarios SGC  </t>
  </si>
  <si>
    <t xml:space="preserve">#de revisiones por dirección del SGC ejecutadas </t>
  </si>
  <si>
    <t>Realizar intervención por parte del SGC y la coordinación de auditorias frente al desarrollo del procedimiento</t>
  </si>
  <si>
    <t>Coordinador de Auditorias - Profesional SGC</t>
  </si>
  <si>
    <t># de socializaciones del procedimiento auditor ejecutadas</t>
  </si>
  <si>
    <t>Posibilidad de inoportunidad en el suministro de bienes y servicios, debido a fallas en la gestión de las adquisiciones, por falta de liderazgo de los responsables de las dependencias  del IDSN en la ejecución de los procedimientos establecidos (Apoyo Logístico)</t>
  </si>
  <si>
    <t>Realizar socialización del procedimiento  asociado a la adquisición de bienes y servicios a los líderes de equipo que sean vinculados a la organización  responsables de la planeación de las necesidades 
Realizar en una matriz, el comparativo de inventarios para la gestión de adquisiciones  vs. necesidades para la vigencia</t>
  </si>
  <si>
    <t>Secretario General -
Profesional de apoyo logístico - nuevos funcionarios vinculados responsables
Secretario General -
Profesional de apoyo logístico y profesionales del IDSN responsables de las adquisiciones</t>
  </si>
  <si>
    <t># de funcionarios nuevos con socialización de procedimeintos de adquisiciones.
Matriz de seguimiento  de las adquicisiones  según ejecución de procesos de adquisición.</t>
  </si>
  <si>
    <t>Realizar la contrtación de un profesional  de apoyo en derechodurante la vigencia para la gestion de adquisiciones</t>
  </si>
  <si>
    <t>Profesional Universitaria A.L.</t>
  </si>
  <si>
    <t>No. De actividades contratadas y ejecutadas/ # total de actividades contratadas * 100</t>
  </si>
  <si>
    <t>Impacto de la inflación para la adquisición de bienes y servicios
Deficiencias de la estructura vial del departamento que afecto el costo de transporte de bienes
Proveedores contratados que incumplen total o parcialmente con el objeto contractual para adquisición de bienes y servicios</t>
  </si>
  <si>
    <t>Gestionar adqusiciones en plataforma TIENDA VIRTUAL para oportunidad de entrega de bienes en los casos que aplique
Gestionar nuevo proceso para adquisicion de bienes o servicios como la hacer efectivas  las polizas de cumplimiento de los proveedores que incumplen.</t>
  </si>
  <si>
    <t xml:space="preserve"># reporte o capturas de pantalla de las consultas y/o gestiones adelantadas en tienda virtual
# de nuevos contratos gestionados  con respecto a contratos que tuvieron incumplimiento,
 </t>
  </si>
  <si>
    <t>Vinculación de talento humano de apoyo a la gestión del area de archivo</t>
  </si>
  <si>
    <t>Secretario General-Profesional Universitaria A.L.- Técnico de archivo</t>
  </si>
  <si>
    <t>Vinculación de profesional de apoyo realizada</t>
  </si>
  <si>
    <t>Gestionar recursos adicionales para el mejoramiento de requisitos priorizados del archivo</t>
  </si>
  <si>
    <t>Secretario General-Profesional Universitaria A.L.- Técnico de archivo
Jefe OAP o delegado</t>
  </si>
  <si>
    <t># de acciones adelantadas 
Gestión de recursos asignados</t>
  </si>
  <si>
    <t xml:space="preserve">Levantar diagnóstico integral del archivo del IDSN con respecto a los requisitos priorizados para archivo en la vigencia </t>
  </si>
  <si>
    <t># de comites de archivo ejecutados / # de comites establecidos * 100
# compromisos de comite para mejorar el archivo ejecutados / # de compromisos establecidos en comité * 100</t>
  </si>
  <si>
    <t>Secreataria General
Prof Apoyo Logistico</t>
  </si>
  <si>
    <t>Ejecutar las acciones de sensibilización establecidas en plan de acción anual ambiental</t>
  </si>
  <si>
    <t>Secretaria General
Prof Apoyo Logistico
Prof Apoyo Gestión Ambiental</t>
  </si>
  <si>
    <t># de sensibilizaciónes realizadas / # de sensibilizaciones programadas * 100</t>
  </si>
  <si>
    <t>Realizar la vinculación del talento humano de apoyo de gestión ambiental para el desarrollo del plan de acción correspondiente</t>
  </si>
  <si>
    <t># de acciones de contratación ejecutadas para el contrato de servicios profesionales</t>
  </si>
  <si>
    <t>Gestionar con la dimensión receptora de donación la distribución del bien o elemento según corresponda</t>
  </si>
  <si>
    <t xml:space="preserve"> Profesional del universitario de apoyo logistico - Tecnico Adm Almacen</t>
  </si>
  <si>
    <t>Hasta el 03/04/2023</t>
  </si>
  <si>
    <t># de dimensiones gestionadas para la salida de elementos de almacen / # de dimensiones requeridas para la gestion según inventario</t>
  </si>
  <si>
    <t>Gestionar con las  dependencias del IDSN la rotación y salida planificada de los elementos que ingresan</t>
  </si>
  <si>
    <t># de dependencias gestionadas para la rotación de elementos / # de dependencias requeridas para la gestión según inventario</t>
  </si>
  <si>
    <t>Gestionar la solicitud de apoyo de talento humano de planta para la gestión de almacen</t>
  </si>
  <si>
    <t># de solicitudes formales y gestiones adelantadas</t>
  </si>
  <si>
    <t xml:space="preserve">Socializalización de procedimientos financieros </t>
  </si>
  <si>
    <t>Profesionales Universitarios Financieros</t>
  </si>
  <si>
    <t>Socialización realizada</t>
  </si>
  <si>
    <t>Seguimiento al proceso de disperción bancaria</t>
  </si>
  <si>
    <t>Profesional Universitario</t>
  </si>
  <si>
    <t xml:space="preserve"># de disperciones revisadas / total de disperciones ejecutadas por el ente bancario * 100  </t>
  </si>
  <si>
    <t>Gestionar el apoyo de talento humano a travez de la prestación de servicios</t>
  </si>
  <si>
    <t>Secretaria General
Profesionales Universitarios Financieros</t>
  </si>
  <si>
    <t>Contratación realizada</t>
  </si>
  <si>
    <t>Posibilidad de toma de decisiones erroneas al no disponer de información confiable de las cuentas bancarias y contables, por incumplimiento de las actividades contratadas con los profesionales de apoyo, debido a insuficiencia de herramientas de información para depuración y revisión de cuentas.</t>
  </si>
  <si>
    <t>Solicitud de adición de recursos de acuerdo a necesidades del proyecto</t>
  </si>
  <si>
    <t>Secreataria General
Prof Tesoreria
Prof Presupuesto</t>
  </si>
  <si>
    <t xml:space="preserve">Adición realizada </t>
  </si>
  <si>
    <t>Emitir circular cumplimiento normativo y operativo de contribuyentes sobre el giro de recursos</t>
  </si>
  <si>
    <t>Prof Tesoreria
Secretaria General
Directora</t>
  </si>
  <si>
    <t>Circular emitida</t>
  </si>
  <si>
    <t xml:space="preserve">Seguimiento al convenio de recaudo empresarial del portal bancario </t>
  </si>
  <si>
    <t>Prof Tesoreria
Secretaria General</t>
  </si>
  <si>
    <t># de seguimientos realizados</t>
  </si>
  <si>
    <t>Solicitud de revisión del sistema de información para su actualización y/o fortalecimiento</t>
  </si>
  <si>
    <t>Profesionales Universitarios Financieros
Profesionales Especializados Financiera
Secretaria General</t>
  </si>
  <si>
    <t>Solicitud enviada</t>
  </si>
  <si>
    <t>DOCUMENTACIÓN</t>
  </si>
  <si>
    <t>Actas de comités 
soportes de cumplimiento de los compromisos y desiciones de cada comité , soportes de contratos
Informes de final de vigencia de los palnes de decreto 612</t>
  </si>
  <si>
    <t>Contratar del personal de para apoyar en el cumplictivos de los objetivos del cargo</t>
  </si>
  <si>
    <t>Asesora de Talento Humano</t>
  </si>
  <si>
    <t>Contratación realiza</t>
  </si>
  <si>
    <t xml:space="preserve">Oficios de solicitud al proveedor mediante correo electronico
Ticket interno </t>
  </si>
  <si>
    <t>Revisar y Actualizar procedimientos de TH</t>
  </si>
  <si>
    <t>Asesora de Talento Humano
Profesionales Universitarios TH</t>
  </si>
  <si>
    <t>Documentos Actualizados</t>
  </si>
  <si>
    <t>Revisar el presupuesto asignado y solicitud de ajuste para lograr el cumplimiento de las actividades</t>
  </si>
  <si>
    <t>Revisión preguspuestal
Solicitud enviada</t>
  </si>
  <si>
    <t>Revisar los compromisos contractuales para la exigencia de cumplimiento en las solicitudes en el contrato SYSMAN</t>
  </si>
  <si>
    <t>Asesora de Talento Humano
Profesional Universitario Sistemas SG</t>
  </si>
  <si>
    <t>Revisión objeto contractual 
Solicitud de cumplimiento</t>
  </si>
  <si>
    <t>Socializar los procedimientos de TH a los funcionarsio del IDSN</t>
  </si>
  <si>
    <t>Asesora de TH
Profesionales de TH</t>
  </si>
  <si>
    <t>Autos
Fallos
Oficios
Circulares Internas</t>
  </si>
  <si>
    <t>Matriz Diligenciada</t>
  </si>
  <si>
    <t>Desarrollar jornadas de apoyo psicosocial para los funcionarios salientes</t>
  </si>
  <si>
    <t>Asesora de Talento Humano 
Equipo de SGSST</t>
  </si>
  <si>
    <t>Jornadas Realizadas</t>
  </si>
  <si>
    <t>Reubicar al funcionario demandante de acuerdo a la orden impartida en el fallo judicial</t>
  </si>
  <si>
    <t>Funcionario Reubicado</t>
  </si>
  <si>
    <t>Informe seguimiento plan de adquisiciones</t>
  </si>
  <si>
    <t>Reporte plataforma SPI</t>
  </si>
  <si>
    <t>Campañas de motivación y publicación oportuna de la información de los planes programados</t>
  </si>
  <si>
    <t>Asesora de Talento Humano
Profesionales Universitarios TH
Equipo SGSST</t>
  </si>
  <si>
    <t>Campañas realizadas</t>
  </si>
  <si>
    <t>Actos Administrativos
Circulares
Comunicados</t>
  </si>
  <si>
    <t>Creación del cargo para SGSST</t>
  </si>
  <si>
    <t>Junta Directiva
Representantes para el talento humano</t>
  </si>
  <si>
    <t>Cargo creado
Persona Vinculada</t>
  </si>
  <si>
    <t>Ficha de indicadores</t>
  </si>
  <si>
    <t>Solicitud de adición presupuestal</t>
  </si>
  <si>
    <t>Contratistas SGSST 
Secretario General</t>
  </si>
  <si>
    <t>Ajuste en plataforma SPI</t>
  </si>
  <si>
    <t>Certificado de la ARL</t>
  </si>
  <si>
    <t>Modificación plan de trabajo SGSST</t>
  </si>
  <si>
    <t>Contratista SGSST
Secretario General</t>
  </si>
  <si>
    <t>Plan de trabajo anual actualizado
Matriz Legal</t>
  </si>
  <si>
    <t>Formulación del proyecto vigencia 2024 con los ajustes necesarios</t>
  </si>
  <si>
    <t>Proyecto ajustado 2024</t>
  </si>
  <si>
    <t xml:space="preserve">Plan interno de Capacitación - Capacitaciones externas aprobadas - Certificado de participación o aprobación </t>
  </si>
  <si>
    <t>Actualización Normativa según proyectos plan interno de capacitaciones
Reporte de casos a la mesa de servicio de Colombia compra eficiente</t>
  </si>
  <si>
    <t>JEFE OAJ, FUNCIONARIO PARTICIPANTE, COMITÉ DE CAPACITACIÓN
Profesional Especializado</t>
  </si>
  <si>
    <t>1/04/2023
01/01/2023</t>
  </si>
  <si>
    <t>Numero de capacitaciones ejecutadas / No de capacitaciones aprobadas
# de reportes</t>
  </si>
  <si>
    <t>Actos administrativos expedidos</t>
  </si>
  <si>
    <t>JEFE OAJ Y EQUIPO DE OAJ</t>
  </si>
  <si>
    <t>#DE ACCIONES IMPLEMENTADAS DEL PLAN DE CONTINGENCIA</t>
  </si>
  <si>
    <t>Lista de asistencia, Registros google formularios, Material de capacitación, libro radicadores de la OAJ</t>
  </si>
  <si>
    <t>JEFE DE LA OAJ - FUNCIONARIOS OAJ</t>
  </si>
  <si>
    <t xml:space="preserve"># DE CAPACITACIONES EJECUTADAS / # CAPACITACIONES PROGRAMADAS
# CIRCULARES EXPEDIDAS </t>
  </si>
  <si>
    <t xml:space="preserve">Informes con cumplimiento de requisitos a entes de control, Registro en plataforma SECOP II, SIA observa, resolución cambio de jornada laboral para atención del procedimiento de contratación </t>
  </si>
  <si>
    <t>REVISIÓN FORMAL Y SUSTANCIAL DE LOS ACTOS EXPEDIDOS</t>
  </si>
  <si>
    <t>FUNCIONARIOS OAJ</t>
  </si>
  <si>
    <t>No de actos administrativos revisados</t>
  </si>
  <si>
    <t>REGISTRO DE LA NECESIDAD EN PLAN DE ADQUISICIONES DE LA OAJ
CONTRATACIÓN DE PERSONAL DE APOYO</t>
  </si>
  <si>
    <t>PROFESIONAL DE APOYO CONTRATADO - documentos soporte de ejecución de contrato</t>
  </si>
  <si>
    <t>Seguimiento al cumplimiento del objeto contractual y al tramite del procedimiento de cobro coactivo</t>
  </si>
  <si>
    <t>JEFE DE LA OAJ - SUPERVISORA</t>
  </si>
  <si>
    <t>CUMPLIMIENTO DEL OBJETO CONTRACTUAL (INFORMES DE ACTIVIDADES)</t>
  </si>
  <si>
    <t>SOLICITUD de investigacion de bienes y de datos de ubicación del sancionado, oficios dirigidos a las diferentes entidades (camara de comercio, DIAN, Instrumentos Públicos)</t>
  </si>
  <si>
    <t>PROFESIONAL ESPECIALIZADA</t>
  </si>
  <si>
    <t xml:space="preserve"># DE SOLICITUDES ENVIADAS </t>
  </si>
  <si>
    <t>Reporte Sispro consolidado por trimestre</t>
  </si>
  <si>
    <t>Seguimiento a los compromisos en los diferentes comites externos</t>
  </si>
  <si>
    <t>Lideres de proceso</t>
  </si>
  <si>
    <t># de compromisos ejecutados / # de compromisos acordados</t>
  </si>
  <si>
    <t>Reporte y analisis a cada corte - Informe de seguimiento a procesos</t>
  </si>
  <si>
    <t>Fortalecer la socialización y/o inducción al talento humano de planta sobre el proceso de articulación</t>
  </si>
  <si>
    <t>Cumplimiento al proyecto de inversión en el componente de articulación</t>
  </si>
  <si>
    <t>Lideres del proceso</t>
  </si>
  <si>
    <t># de actividades ejecutadas / # de actividades establecidas</t>
  </si>
  <si>
    <t>Reporte SPI con corte a Abril
Reporte a plataforma de seguimiento a PTS con corte Marzo</t>
  </si>
  <si>
    <t xml:space="preserve">Aumentar y ejecutar la oferta de Asistencia Técnica para los actores priorizados </t>
  </si>
  <si>
    <t>Subdirectora  SSP - Lideres de dimensión 
Equipo de Trabajo dimensiones</t>
  </si>
  <si>
    <t>Informe de Gestión 2022</t>
  </si>
  <si>
    <t>Fortalecer la socialización de la herramienta SAT a todo el equipo de SSP con revisión del procedimiento
Ejecutar las actividades de vinculación de TH asociadas al proyecto de inversión y PAA</t>
  </si>
  <si>
    <t xml:space="preserve">Subdirectora  SSP - Lideres de dimensión </t>
  </si>
  <si>
    <t>Analisis SIMU Web corte abril</t>
  </si>
  <si>
    <t>Ejecutar proyecto de capacitación asociado a la AT en el PIC
Gestionar ante la dirección la solicitud de herramientas tecnologicas para fortalecer la AT en aréas priorizadas
Gestionar con apoyo logistico la verficación con el proveedor la prestación del servicio frente a los recursos de SSP</t>
  </si>
  <si>
    <t>Subdirectora SSP - Funcionario Solicitante - Comité de capacitación - Asesor de TH</t>
  </si>
  <si>
    <t>Presentar las necesidades tecnicas y logisticas y realizar la adquisiciones de los bienes priorizados e implementar las acciones administrativas para los aspectos logisticos y de infraestructura</t>
  </si>
  <si>
    <t>Subdirectora de Salud Pública (presenta necesidades)
Secreatario General
Profesional Universitario Apoyo Logistico (gestion de recursos)
Profesionales IVC (Priorización de necesidades)</t>
  </si>
  <si>
    <t xml:space="preserve">Solicitud elaborada (1)
No de acciones gestionadas </t>
  </si>
  <si>
    <t>Presentar a talento humano las necesidades de entrenamiento del nuevo personal que ingresa para realizar acciones de IVC con definición de estratégia de Talento Humano</t>
  </si>
  <si>
    <t>Subdirectora de SSP
Lideres del Proceso
Talento humano de IVC 
Asesora de Talento Humano (Estratégia)</t>
  </si>
  <si>
    <t># de solicitudes elaboradas
Numero de funcionarios entrenados cuando se presente el evento</t>
  </si>
  <si>
    <t>Realizar Entrenamiento a talento humano de IVC, según lista de chequeo con entrega a Subdirección y Talento Humano</t>
  </si>
  <si>
    <t>Subdirectora de SSP
Funcionario Designado
Funcionario Entrante</t>
  </si>
  <si>
    <t>No de funcionarios nuevos con entrenamientos/no de funcionarios que ingresan a IVC</t>
  </si>
  <si>
    <t>Presentar necesidades al comité institucional de control interno sobre plan interno de capacitación para incluir en los proyectos a cargo de SSP, capacitación en competecias laborales en IVC</t>
  </si>
  <si>
    <t>Subdirectora de SSP
Facilitador de PIC de SSP
Lideres de IVC
Jefe de Control Interno</t>
  </si>
  <si>
    <t>Plan interno de capacidad ajustado</t>
  </si>
  <si>
    <t>Subdirectora de SSP
Jefe asesora de CDI
Funcionarios que realizan IVC</t>
  </si>
  <si>
    <t>No de funcionarios de IVC con sensibilizacion</t>
  </si>
  <si>
    <t xml:space="preserve">Presentar solicitud de contratación de personal de apoyo para el desarrollo de las actividades
Presentar solictud de requerimientos técnologicos </t>
  </si>
  <si>
    <t>Subdirectora SSP
Profesionales Universitarios</t>
  </si>
  <si>
    <t>10/05/2023
31/05/2023</t>
  </si>
  <si>
    <t>Socilicitud radicada</t>
  </si>
  <si>
    <t>Tramitar circular interna sobre las facultades de los procesos sancionatorios</t>
  </si>
  <si>
    <t>Profesionales Universitarios</t>
  </si>
  <si>
    <t>Circular interna Expedida</t>
  </si>
  <si>
    <t>Presentar denuncias respectivas frente a presiones indebidas externas (cuando se presenten)</t>
  </si>
  <si>
    <t>No de denuncias interpuestas</t>
  </si>
  <si>
    <t>Dar cumplimiento a los planes de mejoramiento establecidos y registrados en la oficina de control interno</t>
  </si>
  <si>
    <t>100% de plan de cumplimiento de plan de mejoramiento</t>
  </si>
  <si>
    <t xml:space="preserve">PROFESIONAL ESPECIALIZADO DE HABILITACIÓN- SCA Y PROFESIONAL UNIVERSITARIO DE PROCESOS SANCIONATORIO
SUBD. CALIDAD Y ASEGURAMIENTO Y PROF. UNIVERSITARIO SCA.
</t>
  </si>
  <si>
    <t>No.de eventos de A.T. brindada por parte del equipo de Habilitacion a los prestadores de la red pública registrados en REPS</t>
  </si>
  <si>
    <t xml:space="preserve">SUBD. CALIDAD Y ASEGURAMIENTO Y PROF. UNIVERSITARIO SCA.
SUBD. CALIDAD Y ASEGURAMIENTO Y PROF. UNIVERSITARIO SCA.
DIRECCIÓN- SUBD. CALIDAD Y ASEGURAMIENTO Y PROF. UNIVERSITARIO SCA.
</t>
  </si>
  <si>
    <t>Levantamiento de linea de base de información documentada de los procesos sancionatorios desde vigencia 2017 a la fecha.</t>
  </si>
  <si>
    <t xml:space="preserve">PROFESIONAL UNIVERSITARIO PROCESO SANCIONATORIO-SCA
</t>
  </si>
  <si>
    <t>Alto</t>
  </si>
  <si>
    <t>Formular los proyectos anuales de inversión en MGA Web a la POAI segú nnuevas disposiciones del gobierno nacional para 2024</t>
  </si>
  <si>
    <t>Subdirectores
Jefes de Oficina
Secreataria General
Lideres de Proceso  Lideres de Dimensión Dirección</t>
  </si>
  <si>
    <t>No de proyectos formulados en MGA Web</t>
  </si>
  <si>
    <t>No de comites ejecutados / No de comites reglamentarios</t>
  </si>
  <si>
    <t>Dirección - OAP Proyectos</t>
  </si>
  <si>
    <t>No de proyectos gestionados</t>
  </si>
  <si>
    <t xml:space="preserve">Posibilidad de incumplimiento en el desarrollo de las obras de infraestructura por dificultades en los diseños y hallazgos enla el ejecucion, por obras no previstas </t>
  </si>
  <si>
    <t>x</t>
  </si>
  <si>
    <t>Posibilidad de emisión de conceptos de viabilidad de proyectos erroneos por no verificación de requisitos técnicos y legales exigidos, debido al incumplimiento de los lineamientos procidementales</t>
  </si>
  <si>
    <t>Informe de cumplimiento de actividades
Acta de cumplimiento de actividades</t>
  </si>
  <si>
    <t>Acta de asistencica técnica
Seguimiento a compromisos
Lista de asistencia</t>
  </si>
  <si>
    <t>Actas de mesas técnicas 
Seguimiento a cumplimiento de compromisos</t>
  </si>
  <si>
    <t>Posibilidad de vulneración de la infomación en las TICs, Por mala practica del uso de las herramientas informaticas y/o dispositivos electronicos, Debido a falta de apropiación de uso e implementación de la técnologia</t>
  </si>
  <si>
    <t>actas e informes</t>
  </si>
  <si>
    <t>Backup, contratación de servidores privados</t>
  </si>
  <si>
    <t>Equipo TICs</t>
  </si>
  <si>
    <t xml:space="preserve">Backup realizado/Backup contratado
Servidor contratado                                                                                                                                                                                                                                                                                                </t>
  </si>
  <si>
    <t>informe de vulnerabildiad</t>
  </si>
  <si>
    <t>Capacitar en tematicas de las TICs a los funcionarios del IDSN</t>
  </si>
  <si>
    <t>Capacitaciones realizadas</t>
  </si>
  <si>
    <t>planes del decreto 612</t>
  </si>
  <si>
    <t>Contratacion de personal idoneo en seguridad de la informacion</t>
  </si>
  <si>
    <t>Personal contratado</t>
  </si>
  <si>
    <t>Pieza informativa digital e impresa</t>
  </si>
  <si>
    <t>Profesional Universitario - Líder del LSP</t>
  </si>
  <si>
    <t>Gestionar resocialización del código de integridad del IDSN</t>
  </si>
  <si>
    <t>Acta de reuniones para adquisición de software</t>
  </si>
  <si>
    <t>Profesional Universitario-Líder LSP</t>
  </si>
  <si>
    <t>Gestionar la adquisición de un software de seguridad en el plan de adquisiciones</t>
  </si>
  <si>
    <t># de funcionarios del LSP con acción de inducción / # total de funcionarios convocados*100</t>
  </si>
  <si>
    <t>Profesional Universitario SGC-LSP</t>
  </si>
  <si>
    <t>Resocialización del documento de confidencialidad para adelantar las actividades del LSP-IDSN</t>
  </si>
  <si>
    <t># de funcionarios del LSP con socialización</t>
  </si>
  <si>
    <t xml:space="preserve">Profesional Universitario SGC-LSP y talento humano competente.
</t>
  </si>
  <si>
    <t>Socialización de actualización sobre la norma</t>
  </si>
  <si>
    <t>Socialización del reglamento de ONAC para acreditación.</t>
  </si>
  <si>
    <t xml:space="preserve">Actas de reuniones de seguimiento </t>
  </si>
  <si>
    <t>Seguimiento a los requerimientos derivados de la auditoria.</t>
  </si>
  <si>
    <t># de capacitaciones gestionadas</t>
  </si>
  <si>
    <t>Gestionar capacitaciones con los Laboratorios Nacionales de Referencia en temas de interés del LSP.</t>
  </si>
  <si>
    <t># de funcionarios del LSP con acción de inducción / # total de funcionarios convocados*100
# solicitudes presentadas.</t>
  </si>
  <si>
    <t xml:space="preserve">Profesional Universitario SGC-LSP y talento humano competente.
Profesional Universitario - Líder del LSP
</t>
  </si>
  <si>
    <t>Socializar los elementos del sistema de gestión de calidad, buenas prácticas del LSP y gestión metrológica al talento humano operativo del LSP
Presentar solicitudes ante la Subdirección de Salud Publica para la gestión de vinculación del talento humano de apoyo al LSP</t>
  </si>
  <si>
    <t># de seguimientos de fortalecimiento evidenciados en reuniones de grupo primario</t>
  </si>
  <si>
    <t>Realizar el seguimiento a la ejecución de la actividades de fortalecimiento en reuniones de grupo primario del LSP</t>
  </si>
  <si>
    <t xml:space="preserve">
# de funcionarios del LSP con acción de inducción / # total de funcionarios convocados*100
Inventario de equipos del LSP actualizado - cronograma de mantenimiento actualizado
% porcentaje del Plan de verificación de metodologías ejecutado</t>
  </si>
  <si>
    <t>2023/06/30
2023/03/31
2023/11/30</t>
  </si>
  <si>
    <r>
      <rPr>
        <sz val="11"/>
        <color indexed="8"/>
        <rFont val="Tahoma"/>
        <family val="2"/>
      </rPr>
      <t>Profesional Universitario SGC-LSP y talento humano competente.
Profesionales del LSP</t>
    </r>
    <r>
      <rPr>
        <sz val="11"/>
        <color indexed="10"/>
        <rFont val="Tahoma"/>
        <family val="2"/>
      </rPr>
      <t xml:space="preserve">
</t>
    </r>
    <r>
      <rPr>
        <sz val="11"/>
        <color indexed="8"/>
        <rFont val="Tahoma"/>
        <family val="2"/>
      </rPr>
      <t xml:space="preserve">
Profesional universitario LSP - Líder del LSP con el equipo de responsables técnicos</t>
    </r>
  </si>
  <si>
    <t>Socializar los elementos del sistema de gestión de calidad, buenas prácticas del LSP y gestión metrológica al talento humano operativo del LSP
Revisar el inventario de equipos del LSP (dos sedes) y actualización del cronograma de mantenimiento.
Formular plan priorizado de verificación de metodologías analíticas para la vigencia conforme a los recursos disponibles.</t>
  </si>
  <si>
    <t># de solcitudes atendidas/ # de solicitudes realizadas *100
# de procesos contractuales adjudicados/ # de necesidades identificadas en el Plan de adquicisiones*100
# de seguimientos del profesional a las solicitudes de mantenimiento correctivo.
# de funcionarios del LSP con acción de inducción / # total de funcionarios convocados*100</t>
  </si>
  <si>
    <t>2023/06/30
2023/03/01
2023/06/30
2023/02/01</t>
  </si>
  <si>
    <r>
      <rPr>
        <sz val="11"/>
        <color indexed="8"/>
        <rFont val="Tahoma"/>
        <family val="2"/>
      </rPr>
      <t>Profesional universitario - Lider del LSP -</t>
    </r>
    <r>
      <rPr>
        <sz val="11"/>
        <color indexed="10"/>
        <rFont val="Tahoma"/>
        <family val="2"/>
      </rPr>
      <t xml:space="preserve"> </t>
    </r>
    <r>
      <rPr>
        <sz val="11"/>
        <color indexed="8"/>
        <rFont val="Tahoma"/>
        <family val="2"/>
      </rPr>
      <t xml:space="preserve">Profesionales universitarios del LSP según corresponda.
Profesional universitario - Lider del LSP 
Profesional universitario del SGC-LSP
Profesional universitario del SGC-LSP
</t>
    </r>
  </si>
  <si>
    <t># de solicitudes de verificación de la planta elécctica atendidas (por apoyo logístico)
Acta soporte de visita(s) a la sede de LSP tumaco
ver indicador: Cumplimiento del programa de calibración de equipos ( SIMU- LSP) 
# de evaluaciones técnicas eejcutadas que cumplen / # de evalauciones técnicas ejecutadas*100</t>
  </si>
  <si>
    <r>
      <rPr>
        <sz val="11"/>
        <color indexed="8"/>
        <rFont val="Tahoma"/>
        <family val="2"/>
      </rPr>
      <t>2023/06/15
2023/05/19</t>
    </r>
    <r>
      <rPr>
        <sz val="11"/>
        <color indexed="10"/>
        <rFont val="Tahoma"/>
        <family val="2"/>
      </rPr>
      <t xml:space="preserve">
</t>
    </r>
    <r>
      <rPr>
        <sz val="11"/>
        <color indexed="8"/>
        <rFont val="Tahoma"/>
        <family val="2"/>
      </rPr>
      <t>2023/06/9
2023/04/01</t>
    </r>
  </si>
  <si>
    <r>
      <rPr>
        <sz val="11"/>
        <color indexed="8"/>
        <rFont val="Tahoma"/>
        <family val="2"/>
      </rPr>
      <t>Profesional universitario - Lider del LSP
Equipo de trabajo del LSP- Tumaco</t>
    </r>
    <r>
      <rPr>
        <sz val="11"/>
        <color indexed="10"/>
        <rFont val="Tahoma"/>
        <family val="2"/>
      </rPr>
      <t xml:space="preserve">
</t>
    </r>
    <r>
      <rPr>
        <sz val="11"/>
        <color indexed="8"/>
        <rFont val="Tahoma"/>
        <family val="2"/>
      </rPr>
      <t>Profesional universitario - Lider del LSP</t>
    </r>
    <r>
      <rPr>
        <sz val="11"/>
        <color indexed="10"/>
        <rFont val="Tahoma"/>
        <family val="2"/>
      </rPr>
      <t xml:space="preserve">
</t>
    </r>
    <r>
      <rPr>
        <sz val="11"/>
        <color indexed="8"/>
        <rFont val="Tahoma"/>
        <family val="2"/>
      </rPr>
      <t xml:space="preserve">
Profesionales universitarios del LSP por cada área.</t>
    </r>
    <r>
      <rPr>
        <sz val="11"/>
        <color indexed="10"/>
        <rFont val="Tahoma"/>
        <family val="2"/>
      </rPr>
      <t xml:space="preserve">
</t>
    </r>
  </si>
  <si>
    <r>
      <rPr>
        <sz val="11"/>
        <color indexed="8"/>
        <rFont val="Tahoma"/>
        <family val="2"/>
      </rPr>
      <t xml:space="preserve">Gestionar la verificación periodicamente el servicio de la planta electrica dispuesta para el LSP
Gestionar con el equipo de Planeación durante la visita a LSP Tumaco, la verificación de la Sede </t>
    </r>
    <r>
      <rPr>
        <sz val="11"/>
        <color indexed="10"/>
        <rFont val="Tahoma"/>
        <family val="2"/>
      </rPr>
      <t xml:space="preserve">
</t>
    </r>
    <r>
      <rPr>
        <sz val="11"/>
        <color indexed="8"/>
        <rFont val="Tahoma"/>
        <family val="2"/>
      </rPr>
      <t>Hacer seguimiento a la calibración y en los casos que se requiera hacer efectivo las garantias de calidad y cumplimiento por parte del proveedor.
Realizar evaluación de proveedores para  verificar el cumplimiento de las condiciones mínimas - evaluación técnica del proceso</t>
    </r>
    <r>
      <rPr>
        <sz val="11"/>
        <color indexed="10"/>
        <rFont val="Tahoma"/>
        <family val="2"/>
      </rPr>
      <t xml:space="preserve">
</t>
    </r>
  </si>
  <si>
    <t>Proyecto de inversión presentado
Continuidad en la acreditación y certificación</t>
  </si>
  <si>
    <t>2023/09/30
2023/10/10</t>
  </si>
  <si>
    <t>Profesionales Universitarios del LSP
Lider LSP
Subdirectora de SSP</t>
  </si>
  <si>
    <t>Presentación del proyecto de inversión para el LSP vigencia 2024
Resultados de las auditorias de entes certificadores y acreditadores</t>
  </si>
  <si>
    <t>Reuniones realizadas/reuniones programadas x 100</t>
  </si>
  <si>
    <t>Profesionales Universitarios del LSP
Lider LSP</t>
  </si>
  <si>
    <t>Reuniones de grupo primario en las sedes con cumplimiento de los requisitos</t>
  </si>
  <si>
    <t># de reuniones ejecutadas/# de reuniones establecida * 100</t>
  </si>
  <si>
    <t>Establecer reuniones con los equipos de las áreas de Gestiòn de Recursos, Salud Ambiental, ETV, SGSST, Gestiòn Jurìdica del IDSN</t>
  </si>
  <si>
    <t>Acta de Grupo Primario</t>
  </si>
  <si>
    <t>Subdirectora, Funcionarios delegados para el equiop técnico</t>
  </si>
  <si>
    <t>#De acciones ejecutas/ # de acciones solicitadas *100</t>
  </si>
  <si>
    <t>Ejecución del plan de adquisiciones enfocado a la vinculación de talento humano de apoyo</t>
  </si>
  <si>
    <t>Lideres del proceso
Subdirectora SCA</t>
  </si>
  <si>
    <t>No de adquisiciones ejecutadas para el proceso / No de adquisiciones programadas para el proceso</t>
  </si>
  <si>
    <t>Actas, Informes de supervisión, informe de actividades, actas de pago, reportes Siobserva</t>
  </si>
  <si>
    <t>Ejecutar el proyecto establecido en el PIC para IVC SCA</t>
  </si>
  <si>
    <t>Lideres del Proceso - Subdirectora SCA - Comité de PIC</t>
  </si>
  <si>
    <t>Poryecto de capacitación ejecutada</t>
  </si>
  <si>
    <t>Actas, Informes supervisión, informe de actividades,actas de pago, reportes Siobserva</t>
  </si>
  <si>
    <t>Vinculación de personal de apoyo para AT</t>
  </si>
  <si>
    <t>Supervisores delegados</t>
  </si>
  <si>
    <t>No de actas finales y liquidación aprobadas / No de contratos de IVC SCA *100</t>
  </si>
  <si>
    <t>Actas, Informes de visitas, informe de comisión (cuando se viaja), lista de asistencia</t>
  </si>
  <si>
    <t>Profesionales Universitaros, Profesionales Especializados</t>
  </si>
  <si>
    <t>Acciones de IVC-AT realizadas / Acciones de IVC-AT programadas o requeridas (mes vencido)</t>
  </si>
  <si>
    <t>Informes de monitoreo y seguimiento, actas</t>
  </si>
  <si>
    <t>Programación de capacitaciones y acompañamientos de acuerdo a las necesidades  priorizadas de los actores</t>
  </si>
  <si>
    <t>no. De acciones asistencia técnica ejecutadas / no. De acciones programadas Y/o solicitadas*100</t>
  </si>
  <si>
    <t>Brindar asistencia tecnica por parte del equipo de habilitación a  los prestadores de la red pública registrados en REPS (Resolución 3100)
Ejecutar sensibilización preventiva sobre la acción disciplinaria al equipo de trabajo de IVC de la SCA</t>
  </si>
  <si>
    <t>Gestionar ante el equipo directivo las necesidades y asignación de recursos para el fortalecimiento de la estructura, recursos técnologicos y operación logistica.</t>
  </si>
  <si>
    <t>Subdirectora
Lideres de Dimensión</t>
  </si>
  <si>
    <t xml:space="preserve">No de solicitudes gestionadas </t>
  </si>
  <si>
    <t>Reportar cuando se requiera  y con el soporte correspondiente las situaciones de presión que impidan la IV a organismos internos o externos según corresponda</t>
  </si>
  <si>
    <t xml:space="preserve">Revisar en grupo primario las posibles acciones que se puedan integrar IV - SSP con apoyo de otras dependencias del IDSN  </t>
  </si>
  <si>
    <t>Compromisos acta de reunión</t>
  </si>
  <si>
    <t>Realizar Entrenamiento a talento humano de IV, según lista de chequeo, necesidades de las dependencias</t>
  </si>
  <si>
    <t>Subdirectora de SSP
Lideres del Proceso
Talento humano que ingresa al IDSN
Oficinas Asesoras</t>
  </si>
  <si>
    <t>No de funcionarios nuevos con entrenamientos/no de funcionarios que ingresan a IV</t>
  </si>
  <si>
    <t>Acta de reunión de grupo primario donde se analizan los resultados de la AT, programación en el SAT, Pretest, Protest, evaluación - informe, actas de AT, certificaciones</t>
  </si>
  <si>
    <t xml:space="preserve">
Realizar Inspección y Vigilancia a los actores SGSSS</t>
  </si>
  <si>
    <t>Profesional Especializado ETV - Equipo de trabajo profesionales ETV</t>
  </si>
  <si>
    <t>Visitas de IV realizadas / Visitas de IV Programadas</t>
  </si>
  <si>
    <t>Correos, registro en SAT</t>
  </si>
  <si>
    <t>Validar la adherencia a las guías de atención de pacientes con ETV</t>
  </si>
  <si>
    <t>Profesional Especializado ETV
Equipo de trabajo profesionales ETV</t>
  </si>
  <si>
    <t>Relizar seguimiento a las necesidades del equipo de ETV respecto a recursos para cumplimiento de actividades</t>
  </si>
  <si>
    <t>Profesial Especiaizada ETV</t>
  </si>
  <si>
    <t>#Numero de solicitudes cumplidas / # de solicitudes realizadas</t>
  </si>
  <si>
    <t>Oficio
Correo</t>
  </si>
  <si>
    <t>Realizar Asistencias Técnicas con con el equipo de ETC y acompañmiento de Ministerio para todos los actores del SGSSS</t>
  </si>
  <si>
    <t>Asistencias Técnicas Ejecutadas / Asistencias Técnicas Programadas</t>
  </si>
  <si>
    <t>Ejecutar asistencias técnicas en manejo integral de las ETV a los actores</t>
  </si>
  <si>
    <t>Equipo de trabajo profesionales ETV</t>
  </si>
  <si>
    <t>Asistencias Técnicas Ejecutadas / Asistencias Técnicas Programadas con los actores</t>
  </si>
  <si>
    <t>Posibilidad de impunidad  administrativa y violación de los derechos de los sujetos procesales, debido al incumplimiento del procedimiento establecido dentro de la ley 734 de 2002 o normatividad vigente, por incumplimiento de la ley aplicable por parte del talento humano vinculado en provisionalidad en periodos anteriores</t>
  </si>
  <si>
    <t>Gestiòn para la actualizaciòn y/o ajuste de manual de funciones de los funcionarios del area</t>
  </si>
  <si>
    <t>Jefe oficina de control interno disciplinario
Profesional universitario del proceso
Asesor de talento humano
Equipo directivo</t>
  </si>
  <si>
    <t>Manual de funciones ajustado segùn requerimientos</t>
  </si>
  <si>
    <t>Revisiòn de procesos y saneamiento de actuaciones de procesos 2019 - 2020 - 2021 - 2022</t>
  </si>
  <si>
    <t>Jefe oficina de control interno disciplinario
Profesional universitario del proceso</t>
  </si>
  <si>
    <t>#numero de actuaciones y desciciones realizadas para sanear el proceso</t>
  </si>
  <si>
    <t>Posibilidad de inoportunidad en la gestiòn de los procesos disciplinarios, por la demora en la recolecciòn de información requerida a otras dependencias, debido a la entrega tardia, erronea o incompleta de la informaciòn solicitada  por el despacho</t>
  </si>
  <si>
    <t>Expedir circular interna para talento humano del IDSN para respuestas oportunas a los requerimiento de la OCID</t>
  </si>
  <si>
    <t>Jefe OCID</t>
  </si>
  <si>
    <t># Circular Expedida</t>
  </si>
  <si>
    <t>Reiterar requerimiento a la entidades y dependencias, estableciendo el termino de respuesta</t>
  </si>
  <si>
    <t># Requerimientos emitidos</t>
  </si>
  <si>
    <t>Actualizar los procedimientos y formatos asociados al OCID</t>
  </si>
  <si>
    <t>Jefe OCID
Profesional Universitario OCID</t>
  </si>
  <si>
    <t>Procedimientos y formatos actualizados</t>
  </si>
  <si>
    <t>TRANS</t>
  </si>
  <si>
    <t>MIT</t>
  </si>
  <si>
    <t xml:space="preserve">ACEP </t>
  </si>
  <si>
    <t>EVIT</t>
  </si>
  <si>
    <t>ZONA DE RIESGO FINAL</t>
  </si>
  <si>
    <t xml:space="preserve">ZONA DE RIESGO FINAL </t>
  </si>
  <si>
    <t xml:space="preserve">TRANS </t>
  </si>
  <si>
    <t>ACEP</t>
  </si>
  <si>
    <t>Profesional Universitario - Subdirectora SCA</t>
  </si>
  <si>
    <t>Profesiona Universitario
Subdirectora SCA
Equipo técnico formalización del empleo público
Junta directiva
Dirección</t>
  </si>
  <si>
    <t>Posibilidad de incumplimiento en el pago de obligaciones de prestación de servicios de salud a la población migrantes , por baja asignación de recursos, debido a insuficiente aporte de cofinanciación de la nación para la atención de esta población</t>
  </si>
  <si>
    <t>Informe Consolidado de Auditoria (Trazabilidad)</t>
  </si>
  <si>
    <t>Gestión de recursos ante el Ministerio de Protección Social</t>
  </si>
  <si>
    <t>Directora, subdirectora y asesor, profesionales universitarios SCA</t>
  </si>
  <si>
    <t>Solicitud enviada al Ministerio</t>
  </si>
  <si>
    <t>Informe de Conciliación de cartera
Actas de conciliación de cartera</t>
  </si>
  <si>
    <t xml:space="preserve">Asistencia Técnica a prestadores para radicación apropiada de facturación por prestación de servicios de salud de competencia del IDSN </t>
  </si>
  <si>
    <t>Profesionales Universitarios SCA, Subdirectora SCA</t>
  </si>
  <si>
    <t># de solicitudes de asistencia técnica realizadas</t>
  </si>
  <si>
    <t>Correos electronicos</t>
  </si>
  <si>
    <t>Gestionar contratación de personal de apoyo para realización de auditoria de cuentas</t>
  </si>
  <si>
    <t># de profesionales de apoyo contratados para la ejecición de las auditorias de cuentas</t>
  </si>
  <si>
    <t>Solicitar software para auditoria de cuentas medicas con interoperabilidad con el area de contabilidad de Secretaria General del IDSN</t>
  </si>
  <si>
    <t>Profesional Universitaria SCA, Subdirectora SCA, Directora</t>
  </si>
  <si>
    <t>Solicitud enviada a Dirección</t>
  </si>
  <si>
    <t>Posibilidad de incidente de desacato para la dirección del IDSN, por posible incumplimiento de los fallos de tutela por ordenes de prestaciones de servicios de altas cuantias, debido a insuficiente fuente de recursos para la contratación de servicios ordenados por fallos de tutela</t>
  </si>
  <si>
    <t>Jefe Oficina Asesora Jurídica 
Profesional Univesitaria OAJ Tutelas</t>
  </si>
  <si>
    <t># de tutelas con respuestas oportunas</t>
  </si>
  <si>
    <t>Gestionar contratación de personal de apoyo para realización de acciones de desacato</t>
  </si>
  <si>
    <t>Asesor AU, Universitarios SCA, Subdirectora SCA</t>
  </si>
  <si>
    <t># de profesionales de apoyo contratados para la ejecición de las respuestas a las acciones de desacato</t>
  </si>
  <si>
    <t>Profesional Universitario (Jurídico) Oficina atención al usuario</t>
  </si>
  <si>
    <t># de incidentes de desacato con respuesta de manera oportuna</t>
  </si>
  <si>
    <t>PLAN DE CONTINGENCIAS  (DIRECTRICES, CRONOGRAMA, AMPLIACIÒN DE JORNADA)
Actas de comité primario</t>
  </si>
  <si>
    <t>CAPACITACIÓN A FUNCIONARIOS DEL IDSN EN TEMAS DE GESTIÓN JURÍDICA
EXPEDICIÓN DE CIRCULARES INTERNAS SOBRE TEMAS RELACIONADOS CON LA GESTIÓN DE LA OAJ</t>
  </si>
  <si>
    <t>Actas de mesas Tecnicas
Soportes de seguimiento a cumplimiento de compromisos</t>
  </si>
  <si>
    <t>Mesas de Seguimiento a proyectos con recursos asignados por el Ministerio</t>
  </si>
  <si>
    <t>Jefe Oficina Asesora Planeación
Profesional Universitario
Equipo Proyectos OAP</t>
  </si>
  <si>
    <t># de proyectos con seguimiento / # total de proyectos con recursos asignados por el ministerio</t>
  </si>
  <si>
    <t>Actas de comité primario
Actas de interventoria revisadas</t>
  </si>
  <si>
    <t>Mesas de seguimiento proyectos IDSN</t>
  </si>
  <si>
    <t xml:space="preserve">Mesas de Asistencias técnicas </t>
  </si>
  <si>
    <t>PROFESIONAL ESPECIALIZADO- JEFE OAP - Equiplo Proyectos</t>
  </si>
  <si>
    <t># de asistencias técnicas ejecutadas / # de asistencias Técnicas programadas</t>
  </si>
  <si>
    <t>Contratación de personal de apoyo idoneo para el desarrollo de actividades de gestión de proyectos</t>
  </si>
  <si>
    <t>PROFESIONAL ESPECIALIZADO
JEFE OAP</t>
  </si>
  <si>
    <t># de informes de cumplimiento de actividaes</t>
  </si>
  <si>
    <t>Capacitaciones DNP y Minsiterio de Salud para gestión de proyectos</t>
  </si>
  <si>
    <t>Profesional Especializado
Jefe de Planeación</t>
  </si>
  <si>
    <t># de capacitaciones recibidas
# de capacitaciones replicadas</t>
  </si>
  <si>
    <t>Gestionar proyectos para el fortalecimiento del IDSN durante la vigencia</t>
  </si>
  <si>
    <t>Ejecutar los comites institucionales de seguimiento a las metas y reportes de PTS, SPI, POAI, PAS, objetivos institucionales y obligaciones institucionales</t>
  </si>
  <si>
    <t>Posibilidad de sanciones en contra del IDSN por incumplimiento de los objetivos y compromisos, debido a bajo desempeño de las metas del PTS, deberes y obligaciones institucionales</t>
  </si>
  <si>
    <t>Comité Institucional de Gestión de Desempeño y líderes de proceso</t>
  </si>
  <si>
    <t>Posibilidad de inoportunidad en implementación de acciones ambientales priorizadas, debido a que no se encuentra actualizado el Plan de acción anual ambiental, por no contar con personal idoneo en planta para continuidad de las actividades (Gestión ambiental)</t>
  </si>
  <si>
    <t># acciones de ejecutadas / # acciones programadas</t>
  </si>
  <si>
    <t>Posibilidad de incumplimiento de los requisitos establecidos en el decreto 1072 de 2015 (Art 2.2.4.6) y la resolución 0312 de 2019, debido a la falta de continuidad en los procedimientos, por inexistencia de personal de planta idoneo para el SGSST</t>
  </si>
  <si>
    <t>Conceptos recibidos</t>
  </si>
  <si>
    <r>
      <t xml:space="preserve">Solicitar sensibilización de normatividad inherente a los asuntos disciplinarios a la oficina asesora de CDI </t>
    </r>
    <r>
      <rPr>
        <sz val="11"/>
        <color indexed="17"/>
        <rFont val="Tahoma"/>
        <family val="2"/>
      </rPr>
      <t>y TH (integridad)</t>
    </r>
  </si>
  <si>
    <t>REVISION CERTIFICADO DE CALIBRACION</t>
  </si>
  <si>
    <t>Gestionar la verificación de los servicios de fluido electrico y de agua en las sedes del LSP con Apoyo logístico e infraestructura para priorizar acciones.
Planificar y priorizar los procesos contractuales del LSP  de manera oportuna conforme al Plan de adqusiciones.
Realizar seguimiento a las acciones de mantenimineto correctivo identificado en el LSP
Ejecutar inducción al talento humano de apoyo que se vincule al proceso, para el rol  específico.</t>
  </si>
  <si>
    <t>Presentar necesidad  para la creacion de cargo IVC de la subdirección SCA</t>
  </si>
  <si>
    <t xml:space="preserve">Archivo de gestión virtual y/o físico de la profesional universitaria SCA, reporte seguimiento comité de contratacion </t>
  </si>
  <si>
    <t>Posibilidad de incumplimiento con las solicitudes de asistencia tecnica de los actores externos del SGSSS, debido a la insuficiencia  del talento humano del IDSN,  por limitado numero de personal de la subdirección para las acciones de AT</t>
  </si>
  <si>
    <t xml:space="preserve">Programaciones  de acciones integrales de AT  SCA aprobadas </t>
  </si>
  <si>
    <t>Caducidad de la facultad sancionatoria en los procesos administrativos, por vencimiento terminos, debido a la gestion inoportuna de los procesos  y otros recursos para la gestión de procesos represados (SCA-IVC)</t>
  </si>
  <si>
    <t>Presentación de necesidad  para la solicitud de creación de cargos en la planta de personal de la SCA- proceso administrativo sancionatorio.
Presentar solicitud al equipo TICS del IDSN, para la creación una herrameinta informatica ( software) para gestión y trazabilidad de los procesos dmisnitrativos sancionatorios del IDSN. 
Vinculación de talento humano de apoyo (contratistas) en continuidad de las acciones de contingencia para evacuar infomes represados.</t>
  </si>
  <si>
    <t>No actividades Programadas/ No actividades Ejecutadas</t>
  </si>
  <si>
    <t>Porcentaje de avance  del levantamiento de linea de base.</t>
  </si>
  <si>
    <t>Posibilidad de incumplimiento de las metas del proceso de IVC, por inoportunidad en la vinculación de personal de apoyo y/o inclumplimiento de requisitos de idoneidad, debido a la baja oferta laboral que cumpla los requesitos de vinculación</t>
  </si>
  <si>
    <t>Reunión del Grupo Primario para IVC - SCA</t>
  </si>
  <si>
    <t>Ejecución plan anual de adquisiciones - SCA</t>
  </si>
  <si>
    <t>Actas de supervisión de contratos de personal</t>
  </si>
  <si>
    <t>Contratación de personal de apoyo para la AT</t>
  </si>
  <si>
    <t>Actas de visitas y/o Informe AT</t>
  </si>
  <si>
    <t>Monitoreo Financiero de las ESEs</t>
  </si>
  <si>
    <t>Asiganción de informes para apertura entre el equipo de tabajo</t>
  </si>
  <si>
    <t>actas de entrega ( medio fisico)
Relación de asignación de informes entre el equipo de trabajo
Actas de reunión de equipo de trabajo</t>
  </si>
  <si>
    <t>Cumplimientos de terminos del articulo 52 de la ley 1437 de 2011</t>
  </si>
  <si>
    <t>Resgistro en archivo virtual de relación de expedientes con fechas de inicio y gestiones ( COMPUTADOR DEL PROFESIONAL)</t>
  </si>
  <si>
    <t>Posibilidad de inoportunidad en la regulación y coordinación de pacientes y eventos de urgencia y emergencia, por no posibilidad de exigencia  al  talento humano por su forma de vinculacion  y fallas en la infraestrauctura tècnica del sistema, debido a la inusficiencia de recursos humanos y de soporte técnologico (CRUE)</t>
  </si>
  <si>
    <t>Gestionar provisión de cargos con la propuesta técnica,  de TH priorizada-cargos de Radiooperadores</t>
  </si>
  <si>
    <t xml:space="preserve">Documento técnicos elaborados/documentos tecnicos aprobados </t>
  </si>
  <si>
    <t>Ejecución del PAA con enfasis en las actividades del CRUE</t>
  </si>
  <si>
    <t xml:space="preserve">No de actividades ejecutadas / No de actividades programadas </t>
  </si>
  <si>
    <t>Solicitud de soporte tecnologico para actualizacion del Sofwaer e inclusion de medios informaticos( correspondencia) en la sede del CRUE</t>
  </si>
  <si>
    <t>Subdireccion de SCA-Profesional Universitaria</t>
  </si>
  <si>
    <t>No de soportes técnicos formulados/No de soportes tecnicos ejecutados</t>
  </si>
  <si>
    <t xml:space="preserve">Ejecucion de funciones de acuerdo a las actividades contratadas </t>
  </si>
  <si>
    <t>Profesionales medicos reguladores- Radiooperadores</t>
  </si>
  <si>
    <t>No actividades formuladas/No actividades ejecutadas</t>
  </si>
  <si>
    <t>Oportunidad de respuesta  en los Actos Administrativos de Acciones de Tutela</t>
  </si>
  <si>
    <t>Gestionar cumplimiento a las acciones de tutela</t>
  </si>
  <si>
    <t>Grupo primario SCA en seguimiento a las actividades del CRUE</t>
  </si>
  <si>
    <t>Acta de reunión 
Soportes de ejecución de compromisos</t>
  </si>
  <si>
    <t>Ejecución plan anual de adquisiciones - SCA para talento humano y soporte tecnologico</t>
  </si>
  <si>
    <t>Seguimiento a plan de adquisiciones
Informe de actividades del contrato</t>
  </si>
  <si>
    <t>Reporte PROSEC LOGIC</t>
  </si>
  <si>
    <t>Reportes y seguimientos a los procedimientos CRUE</t>
  </si>
  <si>
    <t xml:space="preserve">Verificación manual y sistematizada de las cuentas radicadas, auditadas, conciliadas y reconocidas para pagos </t>
  </si>
  <si>
    <t>Conciliación de cartera con los prestadores</t>
  </si>
  <si>
    <t>Informe unificado Supersalud (trimestral)</t>
  </si>
  <si>
    <t xml:space="preserve">Revisión oportuna de los fallos de tutela </t>
  </si>
  <si>
    <t>Correos electronicos
Proyección de actos administrativos en respuesta a tutela</t>
  </si>
  <si>
    <t>Registro documentado de tutelas</t>
  </si>
  <si>
    <t>Respuestas formales a incidentes de desacato</t>
  </si>
  <si>
    <t>Formulación del plan anual de adquisiciones</t>
  </si>
  <si>
    <t>Seguimiento al plan anual de adquisiciones
informe de evaluación de proveedores</t>
  </si>
  <si>
    <t>Ejecucución y revisión del plan de adquisiciones por cada lider y el comité</t>
  </si>
  <si>
    <t>Ejecución y seguimiento del comité de archivo</t>
  </si>
  <si>
    <t>Planeación, ejecución y seguimiento a las acciones programadas del comité de GAGAS</t>
  </si>
  <si>
    <t>Ejecución de las actividades formuladas en los planes de accion según auditorias de entes de control</t>
  </si>
  <si>
    <t>Seguimiento al plan ambiental y al cumplimiento de los compromisos</t>
  </si>
  <si>
    <t>Comité primario e institucionales relacionados con talento humano</t>
  </si>
  <si>
    <t>Posibilidad de impunidad
administrativa y violación de
los derechos de los sujetos
procesales, debido al
incumplimiento del
procedimiento establecido
dentro de la ley 734 de
2002 o normatividad
vigente, por incumplimiento
de la ley aplicable por parte
del talento humano
vinculado en provisionalidad
en periodos anteriores</t>
  </si>
  <si>
    <t>Informaciòn documentada
de los procedimientos</t>
  </si>
  <si>
    <t>Calculo de indicadores de
estructura, proceso y
resultado</t>
  </si>
  <si>
    <t>Autos, Fallos,
Oficios, Circulares
Internas,
procedimientos,
manuales y
formatos del
proceso</t>
  </si>
  <si>
    <t>Matriz
Diligenciada,
fichas de
indicadores</t>
  </si>
  <si>
    <t xml:space="preserve">Gestiòn para la
actualizaciòn y/o ajuste de
manual de funciones de los
funcionarios del area
</t>
  </si>
  <si>
    <t xml:space="preserve">Revisiòn de procesos y
saneamiento de actuaciones
de procesos 2019 - 2020 -
2021 - 2022
</t>
  </si>
  <si>
    <t>Jefe oficina de control
interno disciplinario
Profesional universitario del
proceso
Asesor de talento humano
Equipo directivo</t>
  </si>
  <si>
    <t xml:space="preserve">Jefe oficina de control
interno disciplinario
Profesional universitario del
proceso
</t>
  </si>
  <si>
    <t>Manual de
funciones
ajustado segùn
requerimientos</t>
  </si>
  <si>
    <t>#numero de
actuaciones y
desciciones
realizadas para
sanear el proceso</t>
  </si>
  <si>
    <t>Posibilidad en error en la definición de la capacidad instalada de los prestadores de servicios de salud para la estructuración del programa territorial (PTRR), debido a información inexacta por parte de los prestadores, por debilidad en la continuidad y seguimiento a las asistencias técnicas</t>
  </si>
  <si>
    <t>Validación de la información reportada por las diferentes fuentes frente a los estudios de capacidad instalada</t>
  </si>
  <si>
    <t>Asistencia Técnica personalizadas y acompañamiento a las ESEs</t>
  </si>
  <si>
    <t>Mesas Técnicas para aclaración de lineamientos técnicos y legales exigidos</t>
  </si>
  <si>
    <t>Reporte de validación de información</t>
  </si>
  <si>
    <t>Mesas de Asistencias técnicas a prestadores de servicio</t>
  </si>
  <si>
    <t>PROFESIONAL ESPECIALIZADO- JEFE OAP - Equipo Proyectos</t>
  </si>
  <si>
    <r>
      <t>Posibilidad de inoportunidad en el suministro y acceso a la información debido a incumplimiento a los requisitos del modelo de gestión documental y administración de archivos, por</t>
    </r>
    <r>
      <rPr>
        <sz val="11"/>
        <color theme="1"/>
        <rFont val="Calibri"/>
        <family val="2"/>
      </rPr>
      <t xml:space="preserve"> insuficiencia de recursos  asignados para cumplimiento de la politica de Gestión Documental-MIPG</t>
    </r>
  </si>
  <si>
    <r>
      <t xml:space="preserve">Posibilidad de imposición de sanciones,  medidas fiscales y disciplinarias al IDSN, por fallas en la  gestión de los recursos, debido al desconocimiento de los lineamientos normativos </t>
    </r>
    <r>
      <rPr>
        <sz val="11"/>
        <rFont val="Calibri"/>
        <family val="2"/>
      </rPr>
      <t>y limitación en el acceso a instrumentos de operación.
Financiero</t>
    </r>
  </si>
  <si>
    <t>Posibilidad de detrimento patrimonial del IDSN a causa de daño de elementos en custodia, debido a incumplimiento de requisitos técnicos y legales para la adecuada gestión, por insuficiencia de recursos para el mejoramiento de las condiciones de operación del almacen</t>
  </si>
  <si>
    <t>Posibilidad de no generar empoderamiento sobre las acciones socializadas en AT, debido a la baja adhesión por parte de los actores del SGSSS, por falta de compromiso, participación y responsabilidad social</t>
  </si>
  <si>
    <t xml:space="preserve">Posiblidad de no generar empoderamiento y autocuidado frente a los factores de riesgo de ETV por el incumplimiento en el fortalecimiento y seguimiento de la estrategia EGI de los municipios, debido a la baja adhesión por parte de los actores del SGSSS </t>
  </si>
  <si>
    <t xml:space="preserve">1. Posibilidad de incumplimiento en la misionalidad del LSP, Por situaciones que afectan el normal desarrollo de la actividades técnicas del proceso, Debido a limitaciones presupuestales y en los procedimientos contractuales  para la adquisición de bienes y servicios </t>
  </si>
  <si>
    <t>2. Posibilidad de perdida de la confiabilidad de los resultados, por afectación y/o pérdida de equipamiento e infraestructura, debido a condiciones internas relacionadas con deficiencias en la ejecución de las actividades de gestión metrológica, mantenimiento de infraestructura general en las sedes, manipulación de equipos y materiales de referencia, seguridad y externas como la ineficiencia en el fluido eléctrico y riesgos ambientales</t>
  </si>
  <si>
    <t>3. Posibilidad de pérdida en la gestión y conocimiento del proceso, debido al incumplimiento en la ejecución de los procedimientos de entrega de puesto de trabajo y gestión del conocimiento,  por debilidad en el seguimiento a la ejeución de requisitos y en la presentación de la información documentada</t>
  </si>
  <si>
    <t>4. Posibilidad de suspensión y/o pérdida de la acreditación del LSP, debido al bajo desempeño de las  auditorías externas del LSP, Por  incumplimiento de los requisitos normativos establecidos  por ONAC</t>
  </si>
  <si>
    <t>5. Posibilidad de afectación a la Imparcialidad y confidencialidad en la ejecución de las actividades del LSP, por falta de adherencia de lo establecido dentro del Sistema de Gestión de Calidad, debido a deficiencias en acciones  de capacitación o entrenamiento</t>
  </si>
  <si>
    <t>Posibilidad de incumplimiento en los objetivos misionales de SSP, debido a la baja apropiación y aplicación del conocimiento socializado por el IDSN a las temáticas tratadas en asistencia técnica, por cambios normativos y debilidades detectadas frente al cumplimiento de las competencias de los actores externos</t>
  </si>
  <si>
    <t>Baja respuesta Institucional y sectorial, por desconocimiento de las competencias del actor participante en el ejercicio de la articulación, debido a la delegación inapropiada del representante (donde el IDSN presida o lleve la secretaria técnica)</t>
  </si>
  <si>
    <t>MAPA Y PLAN DE TRATAMIENTO DE RIESGOS INSTITUCIONALES
INSTITUTO DEPARTAMENTAL DE SALUD DE NARIÑO</t>
  </si>
  <si>
    <t>CODIGO: F-PRCIOCI01-02</t>
  </si>
  <si>
    <t>VERSION: 04</t>
  </si>
  <si>
    <t>FECHA: 06/07/2022</t>
  </si>
  <si>
    <t># de asistencias técnicas brindadas / # de asistencias programadas</t>
  </si>
  <si>
    <t># de socilizaciones realizadas / # de socializaciones programadas
# actividades ejecutadas / # de actividades establecidas (MGA)
# de actividades ejecutadas del PAA</t>
  </si>
  <si>
    <t>Proyecto PIC - SSP ejecutado
Solicitud realizada ante dirección
Solicitud realizada ante apoyo logistica</t>
  </si>
  <si>
    <t>Posibilidad de omision en la aplicabilidad de la norma por parte de los actores del sector salud , por incumplimiento en el desarrollo de las actividades de IV, debido a la insuficiencia de recursos, asi como el desconocimiento y baja adherencia a los procedimientos (Corrupción)</t>
  </si>
  <si>
    <t>Elaboro:</t>
  </si>
  <si>
    <t>Revisó:</t>
  </si>
  <si>
    <t>Aprobó:</t>
  </si>
  <si>
    <t>Fecha:</t>
  </si>
  <si>
    <t>MARY ALEXANDRA ROSERO
Jefe Planeación</t>
  </si>
  <si>
    <t>POLITICA DE RIESGOS IDSN 2023</t>
  </si>
  <si>
    <t>MAPA Y PLAN DE TRATAMIENTO DE RIESGOS INSTITUCIONALES
INSTITUTO DEPARTAMENTAL DE SALUD DE NARIÑO - GESTIÓN ESTRATÉGICA</t>
  </si>
  <si>
    <t>MAPA Y PLAN DE TRATAMIENTO DE RIESGOS INSTITUCIONALES
INSTITUTO DEPARTAMENTAL DE SALUD DE NARIÑO - GESTIÓN DEL RIESGO Y CONTROL INTERNO</t>
  </si>
  <si>
    <t>MAPA Y PLAN DE TRATAMIENTO DE RIESGOS INSTITUCIONALES
INSTITUTO DEPARTAMENTAL DE SALUD DE NARIÑO - GESTIÓN DE CALIDAD</t>
  </si>
  <si>
    <t>MAPA Y PLAN DE TRATAMIENTO DE RIESGOS INSTITUCIONALES
INSTITUTO DEPARTAMENTAL DE SALUD DE NARIÑO - GESTIÓN DE RECURSOS</t>
  </si>
  <si>
    <t>MAPA Y PLAN DE TRATAMIENTO DE RIESGOS INSTITUCIONALES
INSTITUTO DEPARTAMENTAL DE SALUD DE NARIÑO - GESTIÓN DE TALENTO HUMANO</t>
  </si>
  <si>
    <t>MAPA Y PLAN DE TRATAMIENTO DE RIESGOS INSTITUCIONALES
INSTITUTO DEPARTAMENTAL DE SALUD DE NARIÑO - GESTIÓN JURÍDICA</t>
  </si>
  <si>
    <t>MAPA Y PLAN DE TRATAMIENTO DE RIESGOS INSTITUCIONALES
INSTITUTO DEPARTAMENTAL DE SALUD DE NARIÑO - ASISTENCIA TÉCNICA (Vida Saludable y Enfermedades Transmitidas por Vectores - ETV)</t>
  </si>
  <si>
    <t>ATRIZ ROSERO
Jefe de Control Interno</t>
  </si>
  <si>
    <t>HERNAN DÍAZ PACICHANA
Director (E)</t>
  </si>
  <si>
    <t>APROBADO EN 2DO CIGD EXTRAORDINARIO DE 24 DE MAYO DE 2023</t>
  </si>
  <si>
    <t>MARY ALEXANDRA ROSERO 
Jefe Planeación</t>
  </si>
  <si>
    <t>MARIA ALEJANDRO BARCO
Subdirectora Calidad y Aseguramiento</t>
  </si>
  <si>
    <t>JOSE MARIA PORTILLA
Coordinador de Laboratorio de Salud Pública (E)</t>
  </si>
  <si>
    <t>ROCIO DEL PILAR JUELPAZ
Subdirectora de Salud Pública</t>
  </si>
  <si>
    <t>MARIA ALEJANDRA BARCO
Subdirectora de Calidad y Aseguramiento</t>
  </si>
  <si>
    <t>SANDRA ZAMBRANO
Secreataria General</t>
  </si>
  <si>
    <t>JULIE CRISTINA BOLAÑOS
Jefe Control Interno Disciplinario</t>
  </si>
  <si>
    <t>WILLIAM VELA AGUIRRE
Jefe Oficina Jurídica</t>
  </si>
  <si>
    <r>
      <t xml:space="preserve">“Para el Instituto Departamental de Salud de Nariño, la administración integral del Riesgo, se define mediante el análisis del contexto, para garantizar la gestión de los riesgos frente a los impactos que pudiesen generar, fortaleciendo la prevención, el establecimiento de controles y la protección de los
recursos, evitando situaciones que impidan el normal cumplimiento del Direccionamiento Estratégico y los procesos institucionales para todas sus sedes.
Los riesgos relacionados en el Plan Anticorrupción y de atención al ciudadano, serán identificados, analizados, evaluados, monitoreados, revisados y contarán con seguimiento conforme a las causas, consecuencias, probabilidad, impacto y gestión de controles establecidos, lo anterior bajo las normas
aplicables a la Institución. El logro de los objetivos organizacionales, dependerá de la respuesta establecida mediante acciones para aceptar, reducir, compartir (transferir) y evitar los riesgos estratégicos, por la Línea de Defensa correspondiente.
Los riesgos de corrupción y los asociados a Sistema de Valor del Narcotráfico SON INACEPTABLES, por tanto, se determina como medidas de respuesta para los mismos, las siguientes: evitar, compartir o reducir”
</t>
    </r>
    <r>
      <rPr>
        <b/>
        <sz val="11"/>
        <color indexed="8"/>
        <rFont val="Tahoma"/>
        <family val="2"/>
      </rPr>
      <t>Según Resolución No. 1954 aprobada por Atriz Rosero Jefe de Control Interno, William Vela Jefe Oficina Jurídica y Hernan Díaz Director Encargado</t>
    </r>
  </si>
  <si>
    <t>PILAR PEREZ
Profesional Especializada - ETV</t>
  </si>
  <si>
    <t>MAPA Y PLAN DE TRATAMIENTO DE RIESGOS INSTITUCIONALES
INSTITUTO DEPARTAMENTAL DE SALUD DE NARIÑO - TALENTO HUMANO - CONTROL INTERNO DISCIPLINARIO</t>
  </si>
  <si>
    <t>MAPA Y PLAN DE TRATAMIENTO DE RIESGOS INSTITUCIONALES
INSTITUTO DEPARTAMENTAL DE SALUD DE NARIÑO - LABORATORIO DE SALUD PÚBLICA</t>
  </si>
  <si>
    <t>MAPA Y PLAN DE TRATAMIENTO DE RIESGOS INSTITUCIONALES
INSTITUTO DEPARTAMENTAL DE SALUD DE NARIÑO - ARTICULACIÓN INTERSECTORIAL (SALUD PÚBLICA)</t>
  </si>
  <si>
    <t>MAPA Y PLAN DE TRATAMIENTO DE RIESGOS INSTITUCIONALES
INSTITUTO DEPARTAMENTAL DE SALUD DE NARIÑO - ASISTENCIA TÉCNICA (SALUD PÚBLICA)</t>
  </si>
  <si>
    <t>MAPA Y PLAN DE TRATAMIENTO DE RIESGOS INSTITUCIONALES
INSTITUTO DEPARTAMENTAL DE SALUD DE NARIÑO - ASISTENCIA TÉNICA (CALIDAD Y ASEGURAMIENTO)</t>
  </si>
  <si>
    <t>MAPA Y PLAN DE TRATAMIENTO DE RIESGOS INSTITUCIONALES
INSTITUTO DEPARTAMENTAL DE SALUD DE NARIÑO - INSPECCIÓN, VIGILANCIA Y CONTROL (SALUD PÚBLICA)</t>
  </si>
  <si>
    <t>MAPA Y PLAN DE TRATAMIENTO DE RIESGOS INSTITUCIONALES
INSTITUTO DEPARTAMENTAL DE SALUD DE NARIÑO - INSPECCIÓN Y VIGILANCIA (ETV)</t>
  </si>
  <si>
    <t>MAPA Y PLAN DE TRATAMIENTO DE RIESGOS INSTITUCIONALES
INSTITUTO DEPARTAMENTAL DE SALUD DE NARIÑO - INSPECCIÓN, VIGILANCIA Y CONTROL (CALIDAD Y ASEGURAMIENTO)</t>
  </si>
  <si>
    <t>MAPA Y PLAN DE TRATAMIENTO DE RIESGOS INSTITUCIONALES
INSTITUTO DEPARTAMENTAL DE SALUD DE NARIÑO - GESTIÓN RED DE SERVICIOS - (PLANEACIÓN - CALIDAD Y ASEGURAMIENTO)</t>
  </si>
  <si>
    <t>Posibilidad de ocurrencia de eventos adversos a la salud en la población del departamento, por incumplimiento en el desarrollo de las actividades de IVC, Debido a la insuficienca de recursos tecnicos y logisticos, como al desconocimiento y baja  adherencia a los procedimientos,  normatividad y vacios legales
(corrupción)</t>
  </si>
  <si>
    <t>Posibilidad de caducidad de la facultad sancionatoria en los procesos administrativos, por vencimiento del termino establecido en el aticulo 52 de la ley 1437 de 2011, debido a la alta carga laboral por asignación de actividades que no corresponden a las funciones asignadas en los cargos que congestionan la operatividad del area
(corrupción)</t>
  </si>
  <si>
    <t>Posibilidad de toma errada de decisiones administrativas contrarias, por inexactitud en la aplicación de la normatividad, debido a falencias en la actualización e interpretación de la norma por parte de los funcionarios
(corrupción)</t>
  </si>
  <si>
    <t>Posibilidad de falla en la evaluación y seguimiento de los componentes del sistema de control interno  por incumplimiento de requisitos  debido a la falta de continuidad del personal de planta.</t>
  </si>
  <si>
    <t xml:space="preserve">Incumplimiento de las condiciones de seguridad y salud en el trabajo, debido al bajo desempeño de los planes y programas del sistema , por bajo bajo nivel de compromiso y/o participación del talento humano </t>
  </si>
  <si>
    <t>SEGUIMIENTO PLAN DE ACCIÓN</t>
  </si>
  <si>
    <t>FECHA SEGUIMIENTO</t>
  </si>
  <si>
    <t>SOPORTE DE SEGUIMIENTO A LA ACCIÓN DE TRATAMIENTO</t>
  </si>
  <si>
    <t>CUMPLIMIENTO DEL INDICADOR %</t>
  </si>
  <si>
    <t>ESTADO ( materializado o No materializado)</t>
  </si>
  <si>
    <t>RESPONSABLE DE LA ACCIÓN POR MATERIALIZACIÓN DEL RIESGO</t>
  </si>
  <si>
    <t>Se verifica en tercer CIGD de abril de 2023, la necesidad de adelantar la jornada de inducción en Planificación para dar cumplimiento a los plazos del procedimiento. Se ha gestionado consulta con Minsalud, sobre cuando se contará con las nuevas sdsiposiones para la planificación, y formulación de proyectos.a la fecha no hay respuesta. Se requiere la definción de techos presupuestales por parte de la oficina de presupuesto para 2024.</t>
  </si>
  <si>
    <t>Ejecutados 2 comites institucionales (CIGD 2 y 3) de seguimiento a las metas  y reportes de PTS, SPI, POAI, PAS, objetivos institucionales y obligaciones institucionales durante el mes de febrero y abril de 2023</t>
  </si>
  <si>
    <t>Para la vigencia 2023, se encuentran viabilizados y en ejecución 27 proyecto de inversión para el desarrollo de las competencias del IDSN y logros de las metas del PTS identificadas para la vigencia. A la fecha se ha desarrollado el aplicativo "SEGUIMIENTO A PTS", para el reporte y analisis del desemepño de indicadores de resultado y de producto por parte del cada funcionario responsable en la gestión y con verificación del lider de dependencia.</t>
  </si>
  <si>
    <t>En el mes de abril de 2023, se ha planificado, aprobado y comunicado el Programa de auditorías internas SGC ciclo 2023, para su incio en julio de 2023. se atienden solicitudes de ajsute al programa por parte de auditados y auditores.</t>
  </si>
  <si>
    <t>Se adelanta en la OAP, el analisis de capacidades y competencias de la Oficina asesora, estando pendiente lel analisis ante la reforma a la salud. lo anterior para la identificación de la necesidad en la creación de talento humano en planta para el SGC para presentar a para formalización de empleo.</t>
  </si>
  <si>
    <t>Adelantada la contratación y planificación de fecha para la auditoria externa para seguimiento a la certificación intitucional del SGC</t>
  </si>
  <si>
    <t>Elaboradas  y comunicadas  las circulares internas para divulgación de requisitos del SGC, verificados en las cirulares: CIRCULAR INT. 10.ACTUALIZACIÓN MAPA DE RIESGOS IDSN;  CIRCULAR INT 11.- PROGRAMACION CIGD IDSN 2023; CIRCULAR INTERNA NO. 28  CONTROL INFORMACIÓN DOCUMENTADA Y ACTIVIDADES DE MONITOREO DEL SGC-MIPG; CIRCULAR INTERNA NO. 38 ACTUALIZACIÓN EQUIPOS TEMÁTICOS MIPG; CIRCULAR INTERNA NO. 39 CONDICIONES PARA INFORME DE GESTIÓN, RDC Y EMPALME.</t>
  </si>
  <si>
    <t>Ejecutada la viculacion del priofesional de apoyo para el SGC, con vigencia hasta el octubre de  2023, se gestionó dentro de los terminos la contratación del otro profesional para MIPG, conforme a la planificación de adquisiciones del proyecto de inversión y del plan institucional, se realizan los estudios previos, solicitud de CDP correspondiente, sin embargo el dia 28 de junio el profesional seleccionado desiste de su vinculación a la entidad. y ya no es posible realizar la vinculación por restricción de ley de garantias.</t>
  </si>
  <si>
    <t>Ejecutada la revisión por dirección del SGC en el mes de abril de 2023  en desarrollo del tercer CIGD institucional con información de seguimiento a los elementos vigentes del sietema de Gestión de Calidad</t>
  </si>
  <si>
    <t xml:space="preserve">Realizada la vinculación de 8 nuevos auditores internos  para el SGC, quienes cuentasn con formación certificada bajo la norma ISO 9001:2015 y quienes ya aparecen registrados pcomo participantes en el programa de auditorias de la vigencia 2023 </t>
  </si>
  <si>
    <t>NO</t>
  </si>
  <si>
    <t>Ejecutada la revisión por dirección del SGC en el mes de abril de 2023  en desarrollo del tercer CIGD institucional con información de seguimiento a los elementos vigentes del sistema de Gestión de Calidad , la revisión se hace con acopañamiento y verificación de información del CICCI de manera conjunta en las mismas fechas.</t>
  </si>
  <si>
    <t>Gestionado el procedimiento de auditorias internas del SGC por parte del equipo de la OAP  y la coordinación de auditorias frente a la inducción del procedimeinto, conformación del equipo auditor de la vigencia, formulación, aprobación y comunciación del plan de auditorias internas.</t>
  </si>
  <si>
    <t>ACTA COMITÉ CIGD - CICI, 30-01-2023</t>
  </si>
  <si>
    <t xml:space="preserve">Se programó con las diferentes areas, las respectivas capacitaciones - Se encuentra pendiente su realización </t>
  </si>
  <si>
    <t xml:space="preserve">ACTA COMITÉ CIGD - CICI, 30-01-2023- SOLICITUD INFORMACIÓN OAJ </t>
  </si>
  <si>
    <t xml:space="preserve">CIRUCLAR INTERNA 025 </t>
  </si>
  <si>
    <t xml:space="preserve">En proceso la socializacion a los funcionarios nuevos  en procedimiento de adquisiciones  Proceso de planificacion  de matriz la matriz, de comparativo de inventarios  para la Gestion de adquisiciones Vs. Necesidades para la vigencia </t>
  </si>
  <si>
    <t>NO MATERIZADO</t>
  </si>
  <si>
    <t>Contrato No. 2023000077</t>
  </si>
  <si>
    <t xml:space="preserve">2 capturas de pantallas    0 contrtos de </t>
  </si>
  <si>
    <t>CONTRATACION SECOP 2</t>
  </si>
  <si>
    <t>CONTRACIONES SECOP 2</t>
  </si>
  <si>
    <t xml:space="preserve">Informe de diagnostico </t>
  </si>
  <si>
    <t>Acta de reunion</t>
  </si>
  <si>
    <t xml:space="preserve">Listados de capacitación, y audivisuales presentaciones </t>
  </si>
  <si>
    <t>Contrato No. 2023000073</t>
  </si>
  <si>
    <t>OFICIO No. No. 20027750,20027739 y 20027747</t>
  </si>
  <si>
    <t>Contrato 2023000084</t>
  </si>
  <si>
    <t>OFICIO SG -20030505-23</t>
  </si>
  <si>
    <t>No materializado</t>
  </si>
  <si>
    <t xml:space="preserve">por revision de normas para emitir circular </t>
  </si>
  <si>
    <t>CONTRATOS CELEBRADOS, DE APOYO A LA GESTION, TRES CONTRATISTAS</t>
  </si>
  <si>
    <t>NO MATERIALIZADO</t>
  </si>
  <si>
    <t>EN PROCESO</t>
  </si>
  <si>
    <t>Se realizó adicion presupuestal para Dotación y de igual manera se solicitó adición presupuestal para el Plan institucional de Capacitacion</t>
  </si>
  <si>
    <t>TIKET GENERADO POR LA EMPRESA PROVEEDORA Y RESPUESTA DADA</t>
  </si>
  <si>
    <t>NO SE MATERIALIZO</t>
  </si>
  <si>
    <t>CONTRATOS DE 2 ABOGADOS PARA APOYO AL PROCESO</t>
  </si>
  <si>
    <t>Se tiene programado el Taller Intervención Crecimiento Integral para los dias 10 y 11 de julio de 2023</t>
  </si>
  <si>
    <t>Se realizó vinculación al señor Andrés Benavides mediante Resolución de Nombramiento No. 1976 de mayo 30 de 2023, se posesionó el 5 de junio de 2023 en el cargo de Auxiliar Administrativo</t>
  </si>
  <si>
    <t>Se solicitó estudio de adición presupuestal para el Plan Institucional de Capacitación</t>
  </si>
  <si>
    <t>30 junio</t>
  </si>
  <si>
    <t>Flyers informativos que se enviaron a los correos de los funcionarios</t>
  </si>
  <si>
    <t>Rediseño institucional IDSN 2023. Análisis de cargas. Remisión de correcciones frente a las observaciones realizadas por la Asesora DAFP</t>
  </si>
  <si>
    <t>Proyecto en la plataforma MGA</t>
  </si>
  <si>
    <t>No aplica</t>
  </si>
  <si>
    <t xml:space="preserve">Dentro del Proceso 010 - 2022 se envio oficio insistiendo en el recaudo de prueba documental. Con oficio CID 20030170-23 del 16 de junio de 2023, en el 011-2022 se inisiste a Secretaria General las pruebas ordenadas en auto de diciembre de 2022. </t>
  </si>
  <si>
    <t xml:space="preserve">
La actualización de los procedimientos y formatos de autos para las fases de prevención, instrucción y juzgamiento, se presentaron para revisión y aprobación de conformidad con el sistema de gestión de calidad el 30 de diciembre de 2022 a la señora Directa del IDSN y a la oficina de talento humano con oficio CID 20026286 – 23 del 16 de febrero de 2023. Con Oficio CID-20028527-23 del 03 de mayo de 2023 el proyecto de formatos para la implementacion de la OCID, fue actualizado y presentado a la oficina de Talento Humano. </t>
  </si>
  <si>
    <t xml:space="preserve">La modificacion del manual de funciones esenciales de los empleos que intervienen en la gestion disciplinaria fueron presentados a la Señora Directora con oficio CID-20025382-22 el 30 de diciembre de 2022. Con Oficio CID-20028527-23 del 03 de mayo de 2023 el proyecto para la implementacion del control interno disciplinario que incluye los manuales de funciones . </t>
  </si>
  <si>
    <t>En reporte de seguimiento a riesgos con corte a 30 de marzo de 2023, se procedio a relacionar todas las actividades ejecutadas por el despacho en el año 2022.</t>
  </si>
  <si>
    <t xml:space="preserve">Se encuentra pendiente su  realización </t>
  </si>
  <si>
    <t>no</t>
  </si>
  <si>
    <t>Se ha llevado a cabo 1 capacitacion en proceso disciplinario de JOAJ</t>
  </si>
  <si>
    <t>NM</t>
  </si>
  <si>
    <t xml:space="preserve">En el segundo trimestre se ha lllevado a cabo 1  contingencia en contratacion- ley de garantias. </t>
  </si>
  <si>
    <t>En el segundo trimestre 2023, no se ha programado capacitaciòn alguna. Se ha proferido una circular interna No. 41 del 24 de mayo de 2023, referente al cargue y publicaciòn en Secop II</t>
  </si>
  <si>
    <t>Se ha levado a cabo la revisiòn de 139 actos administrativos, presentados para tal efecto a la OAJ</t>
  </si>
  <si>
    <t>Se cuenta con un profesional de apoyo el cual fue contratado desde el mes de fecbrero</t>
  </si>
  <si>
    <t>2 INFORMES  MENSUALES( ABRIL- MAYO) Y OCHO INFORMES SEMANALES</t>
  </si>
  <si>
    <t>Se han llevado a cabo 105 solicitudeslas cuales se han enviado en el segundo trimestre (camara de comercio- Superintendencia de industria y comercio)</t>
  </si>
  <si>
    <t xml:space="preserve">ACTAS DE REUNIONES DE AI </t>
  </si>
  <si>
    <t xml:space="preserve">NO MATERIALIZADO </t>
  </si>
  <si>
    <t>ACTA DE GRUPO PRIMARIO</t>
  </si>
  <si>
    <t>REPORTE SAT</t>
  </si>
  <si>
    <t>REPORTE APP SAT
320 AT BRINDADAS/320 AT PROGRAMADAS</t>
  </si>
  <si>
    <t>ACTAS DE GRUPO PRIMARIO 
2 SOCIALIZACIONES REALIZADAS/2 SOCIALIZACIONES REALIZADAS
PENDIENTE REALIZAR ACTIVIDADES DE MGA-2DO SEMESTRE 2023
PENDIENTE REALIZAR ACTIVIDADES DE PAA-2DO SEMESTRE 2023</t>
  </si>
  <si>
    <t>9/06/2023
27/06/2023</t>
  </si>
  <si>
    <t>CORREO ELECTRONICO A OTH SOLICITANDO INFORMACION
OFICIO ENVIADO A SECRETARIA GENERAL PARA EL FORTALECIMIENTO DE LA ESTRUCTURA, RECURSOS TECNOLÓGICOS Y OPERACIÓN LOGISTICA</t>
  </si>
  <si>
    <t>Soportes de las Asistencias Técnicas (material, listas de asistencia)</t>
  </si>
  <si>
    <t>Programación SAT
Registro de Asistencia
Encuesta de Satisfacción consolidado
Evaluación de AT</t>
  </si>
  <si>
    <t>Solicitudes 
Correo Electronico</t>
  </si>
  <si>
    <t>No Materializado</t>
  </si>
  <si>
    <t xml:space="preserve">  contratos de personal de apoyo vinculado alas diferentes areas de la SCA  en esta vigencia</t>
  </si>
  <si>
    <t>Programacion de Visitas de IVC y A.T. de Evalaucion de la capacidad de gestion de las DLS</t>
  </si>
  <si>
    <t>Realizacion de 9 eventos de capacitación por parte de la SCA en este periodo</t>
  </si>
  <si>
    <t>OFICIO ENVIADO A SECRETARIA GENERAL PARA EL FORTALECIMIENTO DE LA ESTRUCTURA, RECURSOS TECNOLÓGICOS Y OPERACIÓN LOGISTICA</t>
  </si>
  <si>
    <t>SUBDIRECTORA DE SALUD PUBLICA Y LIDERES DE PROCESOS</t>
  </si>
  <si>
    <t xml:space="preserve">SIN REPORTE DE SITUACIONES DE PRESION QUE IMPIDAN LA IV A ORGANISMOS INTERNOS Y EXTERNOS </t>
  </si>
  <si>
    <t>ACTA DE GRUPO PRIMARIO. INVITACION A SCA PARA ARTICULAR ACCIONES DE IV CON OTRAS DEPENDENCIAS</t>
  </si>
  <si>
    <t xml:space="preserve">SUBDIRECTORA DE SALUD PUBLICA </t>
  </si>
  <si>
    <t>PIC 2023
PENDIENTE AL INGRESO DE NUEVOS PROFESIONALES POR CONCURSO DE LA CNSC</t>
  </si>
  <si>
    <t>Programación SAT
Lista de chequeo
Actas
Compromisos
Correo Electronico
Oficios</t>
  </si>
  <si>
    <t>Lista de chequeo
Seguimiento a plan de mejora de los actores</t>
  </si>
  <si>
    <t>SUBDIRECTORA DE SALUD PÚBLICA</t>
  </si>
  <si>
    <t>PIC 2023
INCLUIDA LA NECESIDAD DE CAPACITACION EN IVC - PENDIENTE DE EJECUTAR</t>
  </si>
  <si>
    <t>ACTA DE GRUPO PRIMARIO - INVITADA ASESORA DE TH PARA REALIZAR ENTRENAMIENTO A NUEVO PERSONAL</t>
  </si>
  <si>
    <t xml:space="preserve">SOLICITUD DE NECESIDADES LOGISTICA Y DE RECURSO HUMANO. </t>
  </si>
  <si>
    <t>SE REMITIO CORREO A LOS REFERENTES DE DIMENSION  Y  COMPONENTES DE SSP SOBRE DIRECTRIZ DE APOYO JURIDICO</t>
  </si>
  <si>
    <t xml:space="preserve">NO SE HAN PRESENTADO HECHOS QUE DENUNCIAR. </t>
  </si>
  <si>
    <t xml:space="preserve">SE PRESENTO LOS PLANES DE ACCION A LA OCI </t>
  </si>
  <si>
    <t>Un Oficio de solicitud dirigido a Dirección del IDSN de necesiad de creación de cargo IVC  de la SCA.Código SCA.H- 20030598-23  Fecha : 30/06/2023</t>
  </si>
  <si>
    <t>No Materializado.</t>
  </si>
  <si>
    <t>Contratos de personal de apoyo vinculados a Habilitación y Verificación .</t>
  </si>
  <si>
    <t>3006/2023</t>
  </si>
  <si>
    <t>En el PIC  de la SCA vigencia  2023 se encuentran incluidas la capacitacion para todas las areas de la SCA</t>
  </si>
  <si>
    <t xml:space="preserve">*Evento de capacitacion  sobre Resolucion 3100 dirigida a prestadores (Oficio de convocatoria  de fecha: 25 de mayo 2023  y 23 de junio 2023, correo de envio de convocatoria: 6 de junio y 27 de junio 202 y listado de asistencia:) .
. Actas de reuniones de lider de procesos sancionatorios con su personal de apoyo para ejecutar plan de accion y asignacion de informes o actas de habilitacion para su apertura. </t>
  </si>
  <si>
    <t>OFICIO REMITIDO A LA DIRECCION PARTA LA CREACIOÒN DEL  PUESTO DE TRABAJO DE PLANTA PARA PAS SCA-    SE RADICO OFICIO SOLICITANDO LA HERRAMIENT O SOFWARE-PRESENTACIÓN DEL NUEVO PLAN DE CONTINGENCIA SEGUNDO SEMESTRE 2023</t>
  </si>
  <si>
    <t>BASE DE DATOS CON TODOS LOS PROCESOS, ESTADO ACTUAL, DATOS RELVANTES Y FUNCIONARIO A CARGO</t>
  </si>
  <si>
    <t>El día 10 de mayo de 2023 se realiza reunión virtual para Revisión temas ambientales Apoyo Logístico - LSP.
El día 16 de mayo de 2023 se realiza reunión virtual entre el profesional Ambiental de Apoyo Lógistico el Responsable de Calidad del LSP y la Responsable Técnica de FQ para la actualización de la etiqueta de residuos peligrosos.
Los días 14, 21 y 28 de junio de 2023 se realizaron reuniones presenciales entre la Oficina Asesora de Planeación la Subdirección de Salud Pública y el LSP para seguimiento a la obra de infraestructura del LSP.</t>
  </si>
  <si>
    <t>Los días 21 de abril, 5, 8  y 9 de mayo de 2023 se realizan la mesas de trabajo con el grupo primario del LSP para la actualización de los riesgos asociados al proceso.
El día 25 de mayo de 2023 se realiza reunión con todo el equipo del LSP para tratar temas pertinentes al laboratorio.
Los días 15 y 16 de junio del 2023 se realizan mesas de trabajo con el equipo primario del LSP para actualización de las TRD.</t>
  </si>
  <si>
    <t>Fecha de implementación 2023-09-30.</t>
  </si>
  <si>
    <t>* El día 24 de junio se realizaron las  pruebas de funcionamiento de la Planta Eléctrica del LSP, para verificacr su automatización.
* El día 26 de abril se realizó visita por parte del arquitecto de infraestructura de Planeación viista al LSP de Tumaco para verificaicón del estado de la sede. Los días 16, 23 de mayo  y 7 de junio se solicita vía correo al arquitecto Franco Gustín el informe de los hallazgos realizados en la visita al Laboratorio de entomología.
* Se realizó el seguimiento y el calculo de conformidad a los equipos calibrados.
* El día 9 de mayo de 2023 se realiza el informe de la evaluación de proveedores con la evaluación realizada en cada una de las áreas.</t>
  </si>
  <si>
    <t xml:space="preserve">* Se  adjudica el proceso SASP0223 para adquisición de equipos; se adjudica proceso MCSP1423 para auditoría interna  17025 y capacitaciones. Se encuentran en desarrollo los tres procesos para adquisición de reactivos y ensayos de aptitud.
* Se han realizado a tiempo matenimientos de equipos tales como termohigrómetros, balanzas, termómetros, refrigeradores, ingluyendo equipos de la  sede del LSP Tumaco.
* El personal de apoyo ingresó entre mayo y junio de 2023; en cada área se ha realizado la inducción técnica y los entrenamiento necesario para la aplicacipon de metodologías y manejo de equipos.
</t>
  </si>
  <si>
    <t>* Se programará inducción y reinducción en el SGC del LSP en el mes de julio del 2023.
* En el primer trimestre del año se realiszó la revisión del inventario y la actualización del cronograma de mantenimiento.
* Se programaran mesas de trabajo para realizar el plan de trabajo y priorizar la verificación de metodologías análiticas, fecha de implementación 2023-11-30.</t>
  </si>
  <si>
    <t>* Se programará inducción y reinducción en el SGC del LSP en el mes de julio del 2023 al igual que los temas en gestión metrológica.
* Durante el trimestre se logró la contratación de dos Bateriólogas, y dos químicas para completar el personal necesario en las áreas.</t>
  </si>
  <si>
    <t>En el mes de mayo la Responsable Técnica  de Fisicoquímico asistió a una Capacitación presencial en el INVIMA en la ciudad de Bogotá.
Para el mes de agosto se tiene programada una  Asistencia Técnica  en Biología Molecular por parte del INS.</t>
  </si>
  <si>
    <t>Documentos tecnicos enviados para  provisión de cargos con la propuesta técnica,  de TH priorizada-cargos de Radiooperadores</t>
  </si>
  <si>
    <t>Contratos de personal de apoyo para el area del CRUE</t>
  </si>
  <si>
    <t>Contratacion con proveedor externo, para el  soporte tecnologico para actualizacion del Software</t>
  </si>
  <si>
    <t>Registos de  ingresos de informacion al software según rol de las diferentes actividades, eventos  con seguimiento de los casos según corresponda.</t>
  </si>
  <si>
    <t xml:space="preserve">Oficios mensuales al MSPS,  de solicitud de recursos  para cofinanciar el pago .  Reporte memsual de la cartera reconocida y adeudada  a IPS de mediana y alta compljidad, por concepto de atencion de urgencias a poblacion migrante irregular </t>
  </si>
  <si>
    <t>Listado de aistencia y acta de asistencia tecnica personalizada a cada equipo de los prestadores.  Expedicion de circular 057 de 2023</t>
  </si>
  <si>
    <t>Contratos de Enfermeras auditoras,  Contador e Ingeniero de Sistemas  y  aux . Administrativo - radicador</t>
  </si>
  <si>
    <t xml:space="preserve">Oficio  dirigido a la O.A.P,  de solicitud actualizacion  y revision del aplicativo de auditoria de cuentas medicas </t>
  </si>
  <si>
    <t>Acta de reunion para verificacion de lso procedimientos y ajustes para los que se requiera</t>
  </si>
  <si>
    <t>pendiente ajustes y socializacion de lso mismos a funcionarios</t>
  </si>
  <si>
    <t>A partir del mes de octubre</t>
  </si>
  <si>
    <t xml:space="preserve">INFORME DE TALLER GESTION DE PROYECTOS, SEGUIMIENTOS PROYECTOS PDET / RED DE SERVICIOS / REFERENCIA Y CONTRARREFERENCIA – NODO OCCIDENTE.
</t>
  </si>
  <si>
    <t>INFORMES TRIMESTRALES DE REFERENCIA Y CONTRARREFERENCIA  / ACTAS DE ASISTENCIAS TECNICAS Y REQUERIMIENTOS</t>
  </si>
  <si>
    <t>ACTAS DE ASISTENCIAS TECNICAS Y CAPACITACIONES</t>
  </si>
  <si>
    <t>Grabación de sesiones realizadas con el Ministerio</t>
  </si>
  <si>
    <t>Actas de asistencia Técnica</t>
  </si>
  <si>
    <t>Actas e informes</t>
  </si>
  <si>
    <t>Lista de Asistencia
Acta 
Material</t>
  </si>
  <si>
    <t>Copias de seguridad en Servidor TICs</t>
  </si>
  <si>
    <t>Registo en aplicativo Asistencias.idsn.gov.co</t>
  </si>
  <si>
    <t>Actas e Informes</t>
  </si>
  <si>
    <t>Oficios de contestacion a Tutelas. Relacion de tutelas contestadas.</t>
  </si>
  <si>
    <t>contratacion de un profesional Universitario - Juridico, para la respuesta oportuna de Incidentes de desacato.</t>
  </si>
  <si>
    <t>Oficios  de la contestacion a incidentes de desacato. Relacion de incidentes de desacato contestados</t>
  </si>
  <si>
    <t xml:space="preserve">DE CONFORMIDAD AL ANALISIS DE LAS CONSIDERACIONES EXPUESTAS, EN CICI DEL 24-08-2023, EL COMITÉ UNANIMENTE DECIDE DECLARAR LA MATEIRALIZACIÓN DEL RIESGO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</si>
</sst>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64">
    <font>
      <sz val="11"/>
      <color theme="1"/>
      <name val="Calibri"/>
      <family val="2"/>
    </font>
    <font>
      <sz val="11"/>
      <color indexed="8"/>
      <name val="Calibri"/>
      <family val="2"/>
    </font>
    <font>
      <sz val="11"/>
      <color indexed="10"/>
      <name val="Calibri"/>
      <family val="2"/>
    </font>
    <font>
      <sz val="12"/>
      <color indexed="8"/>
      <name val="Calibri"/>
      <family val="2"/>
    </font>
    <font>
      <b/>
      <sz val="24"/>
      <color indexed="30"/>
      <name val="Tahoma"/>
      <family val="2"/>
    </font>
    <font>
      <b/>
      <sz val="20"/>
      <name val="Tahoma"/>
      <family val="2"/>
    </font>
    <font>
      <sz val="16"/>
      <name val="Tahoma"/>
      <family val="2"/>
    </font>
    <font>
      <sz val="11"/>
      <name val="Calibri"/>
      <family val="2"/>
    </font>
    <font>
      <sz val="10"/>
      <color indexed="8"/>
      <name val="Calibri"/>
      <family val="2"/>
    </font>
    <font>
      <sz val="9"/>
      <name val="Tahoma"/>
      <family val="2"/>
    </font>
    <font>
      <sz val="8"/>
      <name val="Tahoma"/>
      <family val="2"/>
    </font>
    <font>
      <b/>
      <sz val="11"/>
      <color indexed="8"/>
      <name val="Tahoma"/>
      <family val="2"/>
    </font>
    <font>
      <sz val="11"/>
      <color indexed="8"/>
      <name val="Tahoma"/>
      <family val="2"/>
    </font>
    <font>
      <sz val="11"/>
      <name val="Tahoma"/>
      <family val="2"/>
    </font>
    <font>
      <b/>
      <sz val="11"/>
      <name val="Calibri"/>
      <family val="2"/>
    </font>
    <font>
      <sz val="10"/>
      <color indexed="8"/>
      <name val="Tahoma"/>
      <family val="2"/>
    </font>
    <font>
      <sz val="10"/>
      <name val="Arial"/>
      <family val="2"/>
    </font>
    <font>
      <sz val="10"/>
      <name val="Tahoma"/>
      <family val="2"/>
    </font>
    <font>
      <sz val="11"/>
      <color indexed="10"/>
      <name val="Tahoma"/>
      <family val="2"/>
    </font>
    <font>
      <b/>
      <sz val="9"/>
      <name val="Tahoma"/>
      <family val="2"/>
    </font>
    <font>
      <sz val="12"/>
      <color indexed="8"/>
      <name val="Tahoma"/>
      <family val="2"/>
    </font>
    <font>
      <sz val="11"/>
      <color indexed="17"/>
      <name val="Tahoma"/>
      <family val="2"/>
    </font>
    <font>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Tahoma"/>
      <family val="2"/>
    </font>
    <font>
      <sz val="10"/>
      <color theme="1"/>
      <name val="Tahoma"/>
      <family val="2"/>
    </font>
    <font>
      <b/>
      <sz val="11"/>
      <color theme="1"/>
      <name val="Tahoma"/>
      <family val="2"/>
    </font>
    <font>
      <sz val="10"/>
      <color theme="1"/>
      <name val="Calibri"/>
      <family val="2"/>
    </font>
    <font>
      <b/>
      <sz val="24"/>
      <color rgb="FF0070C0"/>
      <name val="Tahoma"/>
      <family val="2"/>
    </font>
    <font>
      <sz val="10"/>
      <color rgb="FF000000"/>
      <name val="Calibri"/>
      <family val="2"/>
    </font>
    <font>
      <sz val="12"/>
      <color theme="1"/>
      <name val="Tahoma"/>
      <family val="2"/>
    </font>
    <font>
      <sz val="11"/>
      <color rgb="FF000000"/>
      <name val="Tahoma"/>
      <family val="2"/>
    </font>
    <font>
      <b/>
      <sz val="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5"/>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C00000"/>
        <bgColor indexed="64"/>
      </patternFill>
    </fill>
    <fill>
      <patternFill patternType="solid">
        <fgColor theme="5"/>
        <bgColor indexed="64"/>
      </patternFill>
    </fill>
    <fill>
      <patternFill patternType="solid">
        <fgColor rgb="FF99CC00"/>
        <bgColor indexed="64"/>
      </patternFill>
    </fill>
    <fill>
      <patternFill patternType="solid">
        <fgColor rgb="FFFFFF0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style="thin"/>
    </border>
    <border>
      <left/>
      <right style="thin"/>
      <top/>
      <bottom style="thin"/>
    </border>
    <border>
      <left/>
      <right/>
      <top style="thin"/>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style="thin"/>
      <top/>
      <bottom/>
    </border>
    <border>
      <left/>
      <right/>
      <top/>
      <bottom style="thin"/>
    </border>
    <border>
      <left/>
      <right/>
      <top style="thin"/>
      <bottom style="thin"/>
    </border>
    <border>
      <left/>
      <right style="thin"/>
      <top style="thin"/>
      <bottom style="thin"/>
    </border>
    <border>
      <left style="thin"/>
      <right/>
      <top/>
      <botto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16" fillId="0" borderId="0">
      <alignment/>
      <protection/>
    </xf>
    <xf numFmtId="0" fontId="48"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359">
    <xf numFmtId="0" fontId="0" fillId="0" borderId="0" xfId="0" applyFont="1" applyAlignment="1">
      <alignment/>
    </xf>
    <xf numFmtId="0" fontId="0" fillId="0" borderId="10" xfId="0"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0" fillId="0" borderId="0" xfId="0" applyAlignment="1">
      <alignment vertical="center" wrapText="1"/>
    </xf>
    <xf numFmtId="0" fontId="50" fillId="0" borderId="0" xfId="0" applyFont="1" applyAlignment="1">
      <alignment/>
    </xf>
    <xf numFmtId="0" fontId="0" fillId="0" borderId="0" xfId="0" applyFont="1" applyAlignment="1">
      <alignment/>
    </xf>
    <xf numFmtId="0" fontId="0" fillId="0" borderId="10" xfId="0" applyFont="1" applyBorder="1" applyAlignment="1">
      <alignment horizontal="center" vertical="center" wrapText="1"/>
    </xf>
    <xf numFmtId="0" fontId="0" fillId="0" borderId="0" xfId="0" applyFont="1" applyAlignment="1">
      <alignment vertical="center" wrapText="1"/>
    </xf>
    <xf numFmtId="0" fontId="50" fillId="0" borderId="0" xfId="0" applyFont="1" applyAlignment="1">
      <alignment/>
    </xf>
    <xf numFmtId="0" fontId="55" fillId="0" borderId="0" xfId="0" applyFont="1" applyAlignment="1">
      <alignment/>
    </xf>
    <xf numFmtId="0" fontId="55" fillId="0" borderId="10" xfId="0" applyFont="1" applyBorder="1" applyAlignment="1">
      <alignment horizontal="center" vertical="center" wrapText="1"/>
    </xf>
    <xf numFmtId="0" fontId="55" fillId="0" borderId="10" xfId="0" applyFont="1" applyBorder="1" applyAlignment="1">
      <alignment horizontal="center"/>
    </xf>
    <xf numFmtId="0" fontId="55" fillId="0" borderId="10" xfId="0" applyFont="1" applyBorder="1" applyAlignment="1">
      <alignment/>
    </xf>
    <xf numFmtId="0" fontId="55" fillId="0" borderId="0" xfId="0" applyFont="1" applyAlignment="1">
      <alignment vertical="center" wrapText="1"/>
    </xf>
    <xf numFmtId="9" fontId="55" fillId="0" borderId="10" xfId="0" applyNumberFormat="1" applyFont="1" applyBorder="1" applyAlignment="1">
      <alignment horizontal="center" vertical="center"/>
    </xf>
    <xf numFmtId="0" fontId="55" fillId="33" borderId="10" xfId="0" applyFont="1" applyFill="1" applyBorder="1" applyAlignment="1">
      <alignment horizontal="center" vertical="center"/>
    </xf>
    <xf numFmtId="9" fontId="55"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vertical="center" wrapText="1"/>
    </xf>
    <xf numFmtId="0" fontId="56" fillId="0" borderId="10" xfId="0" applyFont="1" applyBorder="1" applyAlignment="1">
      <alignment horizontal="center" vertical="center" wrapText="1"/>
    </xf>
    <xf numFmtId="0" fontId="9" fillId="34" borderId="10" xfId="52" applyFont="1" applyFill="1" applyBorder="1" applyAlignment="1">
      <alignment horizontal="center" vertical="center" wrapText="1"/>
      <protection/>
    </xf>
    <xf numFmtId="0" fontId="17" fillId="0" borderId="10" xfId="0" applyFont="1" applyBorder="1" applyAlignment="1">
      <alignment horizontal="center" vertical="center" wrapText="1"/>
    </xf>
    <xf numFmtId="0" fontId="9" fillId="0" borderId="0" xfId="52" applyFont="1" applyAlignment="1">
      <alignment vertical="center" wrapText="1"/>
      <protection/>
    </xf>
    <xf numFmtId="0" fontId="57" fillId="0" borderId="0" xfId="0" applyFont="1" applyAlignment="1">
      <alignment vertical="center" wrapText="1"/>
    </xf>
    <xf numFmtId="0" fontId="0" fillId="0" borderId="0" xfId="54">
      <alignment/>
      <protection/>
    </xf>
    <xf numFmtId="0" fontId="55" fillId="0" borderId="0" xfId="54" applyFont="1">
      <alignment/>
      <protection/>
    </xf>
    <xf numFmtId="0" fontId="57" fillId="0" borderId="10" xfId="0" applyFont="1" applyBorder="1" applyAlignment="1">
      <alignment horizontal="center"/>
    </xf>
    <xf numFmtId="0" fontId="57" fillId="0" borderId="10" xfId="0" applyFont="1" applyBorder="1" applyAlignment="1">
      <alignment/>
    </xf>
    <xf numFmtId="0" fontId="57" fillId="0" borderId="10" xfId="0" applyFont="1" applyBorder="1" applyAlignment="1">
      <alignment horizontal="center" vertical="center" textRotation="90" wrapText="1"/>
    </xf>
    <xf numFmtId="0" fontId="55" fillId="0" borderId="10" xfId="0" applyFont="1" applyBorder="1" applyAlignment="1">
      <alignment horizontal="center" vertical="center" textRotation="90" wrapText="1"/>
    </xf>
    <xf numFmtId="0" fontId="0" fillId="0" borderId="10" xfId="0" applyBorder="1" applyAlignment="1">
      <alignment horizontal="center" vertical="center" textRotation="90" wrapText="1"/>
    </xf>
    <xf numFmtId="9" fontId="56" fillId="0" borderId="10" xfId="0" applyNumberFormat="1" applyFont="1" applyBorder="1" applyAlignment="1">
      <alignment horizontal="center" vertical="center"/>
    </xf>
    <xf numFmtId="0" fontId="56" fillId="0" borderId="10" xfId="0" applyFont="1" applyBorder="1" applyAlignment="1">
      <alignment horizontal="center" vertical="center" textRotation="90" wrapText="1"/>
    </xf>
    <xf numFmtId="0" fontId="56" fillId="0" borderId="10" xfId="0" applyFont="1" applyBorder="1" applyAlignment="1">
      <alignment horizontal="center"/>
    </xf>
    <xf numFmtId="0" fontId="56" fillId="0" borderId="10" xfId="0" applyFont="1" applyBorder="1" applyAlignment="1">
      <alignment/>
    </xf>
    <xf numFmtId="9" fontId="56" fillId="0" borderId="10" xfId="0" applyNumberFormat="1" applyFont="1" applyBorder="1" applyAlignment="1">
      <alignment horizontal="center" vertical="center" wrapText="1"/>
    </xf>
    <xf numFmtId="0" fontId="17" fillId="34" borderId="10" xfId="52" applyFont="1" applyFill="1" applyBorder="1" applyAlignment="1">
      <alignment horizontal="center" vertical="center" wrapText="1"/>
      <protection/>
    </xf>
    <xf numFmtId="0" fontId="55" fillId="0" borderId="10" xfId="54" applyFont="1" applyBorder="1" applyAlignment="1">
      <alignment horizontal="center" vertical="center"/>
      <protection/>
    </xf>
    <xf numFmtId="0" fontId="7" fillId="0" borderId="10" xfId="54" applyFont="1" applyBorder="1">
      <alignment/>
      <protection/>
    </xf>
    <xf numFmtId="0" fontId="55" fillId="0" borderId="10" xfId="54" applyFont="1" applyBorder="1" applyAlignment="1">
      <alignment horizontal="center" vertical="center" wrapText="1"/>
      <protection/>
    </xf>
    <xf numFmtId="0" fontId="55" fillId="0" borderId="10" xfId="54" applyFont="1" applyBorder="1" applyAlignment="1">
      <alignment horizontal="center" vertical="center" textRotation="90" wrapText="1"/>
      <protection/>
    </xf>
    <xf numFmtId="0" fontId="55" fillId="0" borderId="10" xfId="54" applyFont="1" applyBorder="1">
      <alignment/>
      <protection/>
    </xf>
    <xf numFmtId="0" fontId="58" fillId="0" borderId="10" xfId="0" applyFont="1" applyBorder="1" applyAlignment="1">
      <alignment/>
    </xf>
    <xf numFmtId="0" fontId="0" fillId="0" borderId="10" xfId="0" applyFont="1" applyBorder="1" applyAlignment="1">
      <alignment/>
    </xf>
    <xf numFmtId="0" fontId="55" fillId="0" borderId="10" xfId="0" applyFont="1" applyBorder="1" applyAlignment="1">
      <alignment vertical="center" wrapText="1"/>
    </xf>
    <xf numFmtId="0" fontId="55" fillId="34" borderId="10" xfId="0" applyFont="1" applyFill="1" applyBorder="1" applyAlignment="1">
      <alignment vertical="center" wrapText="1"/>
    </xf>
    <xf numFmtId="0" fontId="0" fillId="34" borderId="10" xfId="0" applyFill="1" applyBorder="1" applyAlignment="1">
      <alignment/>
    </xf>
    <xf numFmtId="0" fontId="0" fillId="34" borderId="0" xfId="0" applyFill="1" applyAlignment="1">
      <alignment/>
    </xf>
    <xf numFmtId="0" fontId="0" fillId="34" borderId="10" xfId="0" applyFill="1" applyBorder="1" applyAlignment="1">
      <alignment/>
    </xf>
    <xf numFmtId="0" fontId="55" fillId="0" borderId="11" xfId="0" applyFont="1" applyBorder="1" applyAlignment="1">
      <alignment horizontal="center" vertical="center" wrapText="1"/>
    </xf>
    <xf numFmtId="0" fontId="0" fillId="34" borderId="10" xfId="0" applyFill="1" applyBorder="1" applyAlignment="1">
      <alignment horizontal="center" vertical="center" wrapText="1"/>
    </xf>
    <xf numFmtId="14" fontId="55" fillId="34" borderId="12" xfId="0" applyNumberFormat="1" applyFont="1" applyFill="1" applyBorder="1" applyAlignment="1">
      <alignment vertical="center" wrapText="1"/>
    </xf>
    <xf numFmtId="14" fontId="55" fillId="34" borderId="13" xfId="0" applyNumberFormat="1" applyFont="1" applyFill="1" applyBorder="1" applyAlignment="1">
      <alignment vertical="center" wrapText="1"/>
    </xf>
    <xf numFmtId="0" fontId="55" fillId="34" borderId="12" xfId="0" applyFont="1" applyFill="1" applyBorder="1" applyAlignment="1">
      <alignment vertical="center" wrapText="1"/>
    </xf>
    <xf numFmtId="0" fontId="55" fillId="34" borderId="13" xfId="0" applyFont="1" applyFill="1" applyBorder="1" applyAlignment="1">
      <alignment vertical="center" wrapText="1"/>
    </xf>
    <xf numFmtId="9" fontId="55" fillId="34" borderId="12" xfId="0" applyNumberFormat="1" applyFont="1" applyFill="1" applyBorder="1" applyAlignment="1">
      <alignment vertical="center" wrapText="1"/>
    </xf>
    <xf numFmtId="9" fontId="55" fillId="34" borderId="13" xfId="0" applyNumberFormat="1" applyFont="1" applyFill="1" applyBorder="1" applyAlignment="1">
      <alignment vertical="center" wrapText="1"/>
    </xf>
    <xf numFmtId="0" fontId="0" fillId="0" borderId="14" xfId="0" applyBorder="1" applyAlignment="1">
      <alignment vertical="center" wrapText="1"/>
    </xf>
    <xf numFmtId="0" fontId="55" fillId="0" borderId="10" xfId="0" applyFont="1" applyFill="1" applyBorder="1" applyAlignment="1">
      <alignment vertical="center" wrapText="1"/>
    </xf>
    <xf numFmtId="0" fontId="0" fillId="0" borderId="10" xfId="0" applyFill="1" applyBorder="1" applyAlignment="1">
      <alignment vertical="center"/>
    </xf>
    <xf numFmtId="0" fontId="0" fillId="34" borderId="10" xfId="0" applyFill="1" applyBorder="1" applyAlignment="1">
      <alignment vertical="center" wrapText="1"/>
    </xf>
    <xf numFmtId="0" fontId="0" fillId="34" borderId="15" xfId="0" applyFill="1" applyBorder="1" applyAlignment="1">
      <alignment vertical="center" wrapText="1"/>
    </xf>
    <xf numFmtId="0" fontId="0" fillId="34" borderId="16" xfId="0" applyFill="1" applyBorder="1" applyAlignment="1">
      <alignment vertical="center" wrapText="1"/>
    </xf>
    <xf numFmtId="0" fontId="55" fillId="0" borderId="10"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34" borderId="0" xfId="0" applyFill="1" applyAlignment="1">
      <alignment vertical="center" wrapText="1"/>
    </xf>
    <xf numFmtId="0" fontId="55" fillId="34" borderId="10" xfId="0" applyFont="1" applyFill="1" applyBorder="1" applyAlignment="1">
      <alignment horizontal="center" vertical="center" wrapText="1"/>
    </xf>
    <xf numFmtId="0" fontId="5" fillId="34" borderId="10" xfId="53" applyFont="1" applyFill="1" applyBorder="1" applyAlignment="1">
      <alignment horizontal="center" vertical="center" wrapText="1"/>
      <protection/>
    </xf>
    <xf numFmtId="0" fontId="0" fillId="0" borderId="10" xfId="0" applyBorder="1" applyAlignment="1">
      <alignment horizontal="center"/>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0" fontId="0" fillId="0" borderId="0" xfId="0" applyAlignment="1">
      <alignment horizontal="center" vertical="center" wrapText="1"/>
    </xf>
    <xf numFmtId="9" fontId="0" fillId="0" borderId="0" xfId="56" applyFont="1" applyBorder="1" applyAlignment="1">
      <alignment horizontal="center" vertical="center" wrapText="1"/>
    </xf>
    <xf numFmtId="14" fontId="0" fillId="0" borderId="0" xfId="0" applyNumberFormat="1" applyAlignment="1">
      <alignment horizontal="center" vertical="center" wrapText="1"/>
    </xf>
    <xf numFmtId="9" fontId="0" fillId="0" borderId="0" xfId="0" applyNumberFormat="1" applyAlignment="1">
      <alignment horizontal="center" vertical="center" wrapText="1"/>
    </xf>
    <xf numFmtId="0" fontId="7" fillId="35" borderId="10" xfId="0" applyFont="1" applyFill="1" applyBorder="1" applyAlignment="1">
      <alignment horizontal="center"/>
    </xf>
    <xf numFmtId="0" fontId="0" fillId="0" borderId="10" xfId="0" applyBorder="1" applyAlignment="1">
      <alignment horizontal="center" vertical="center" wrapText="1"/>
    </xf>
    <xf numFmtId="0" fontId="55" fillId="34" borderId="15"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55" fillId="34" borderId="16" xfId="0" applyFont="1" applyFill="1" applyBorder="1" applyAlignment="1">
      <alignment horizontal="center" vertical="center" wrapText="1"/>
    </xf>
    <xf numFmtId="14" fontId="55" fillId="34" borderId="10" xfId="0" applyNumberFormat="1" applyFont="1" applyFill="1" applyBorder="1" applyAlignment="1">
      <alignment horizontal="center" vertical="center" wrapText="1"/>
    </xf>
    <xf numFmtId="0" fontId="55" fillId="34" borderId="10" xfId="0" applyFont="1" applyFill="1" applyBorder="1" applyAlignment="1">
      <alignment horizontal="center" vertical="center" wrapText="1"/>
    </xf>
    <xf numFmtId="9" fontId="55" fillId="34" borderId="10" xfId="0" applyNumberFormat="1" applyFont="1" applyFill="1" applyBorder="1" applyAlignment="1">
      <alignment horizontal="center" vertical="center" wrapText="1"/>
    </xf>
    <xf numFmtId="0" fontId="55" fillId="24" borderId="10" xfId="0" applyFont="1" applyFill="1" applyBorder="1" applyAlignment="1">
      <alignment horizontal="center" vertical="center"/>
    </xf>
    <xf numFmtId="0" fontId="55" fillId="0" borderId="10" xfId="0" applyFont="1" applyBorder="1" applyAlignment="1">
      <alignment horizontal="center"/>
    </xf>
    <xf numFmtId="0" fontId="55" fillId="0" borderId="10" xfId="0" applyFont="1" applyBorder="1" applyAlignment="1">
      <alignment horizontal="left"/>
    </xf>
    <xf numFmtId="0" fontId="55" fillId="0" borderId="10" xfId="0" applyFont="1" applyBorder="1" applyAlignment="1">
      <alignment horizont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14" fontId="55" fillId="0" borderId="10" xfId="0" applyNumberFormat="1" applyFont="1" applyBorder="1" applyAlignment="1">
      <alignment horizontal="center" vertical="center" wrapText="1"/>
    </xf>
    <xf numFmtId="0" fontId="57" fillId="0" borderId="17" xfId="0" applyFont="1" applyBorder="1" applyAlignment="1">
      <alignment horizontal="center" vertical="center"/>
    </xf>
    <xf numFmtId="0" fontId="57" fillId="0" borderId="14" xfId="0" applyFont="1" applyBorder="1" applyAlignment="1">
      <alignment horizontal="center" vertical="center"/>
    </xf>
    <xf numFmtId="0" fontId="57" fillId="0" borderId="18" xfId="0" applyFont="1" applyBorder="1" applyAlignment="1">
      <alignment horizontal="center" vertical="center"/>
    </xf>
    <xf numFmtId="0" fontId="57" fillId="0" borderId="12" xfId="0" applyFont="1" applyBorder="1" applyAlignment="1">
      <alignment horizontal="center" vertical="center"/>
    </xf>
    <xf numFmtId="0" fontId="57" fillId="0" borderId="20" xfId="0" applyFont="1" applyBorder="1" applyAlignment="1">
      <alignment horizontal="center" vertical="center"/>
    </xf>
    <xf numFmtId="0" fontId="57" fillId="0" borderId="13" xfId="0" applyFont="1" applyBorder="1" applyAlignment="1">
      <alignment horizontal="center" vertical="center"/>
    </xf>
    <xf numFmtId="14" fontId="55" fillId="0" borderId="11" xfId="0" applyNumberFormat="1" applyFont="1" applyBorder="1" applyAlignment="1">
      <alignment horizontal="center"/>
    </xf>
    <xf numFmtId="14" fontId="55" fillId="0" borderId="21" xfId="0" applyNumberFormat="1" applyFont="1" applyBorder="1" applyAlignment="1">
      <alignment horizontal="center"/>
    </xf>
    <xf numFmtId="14" fontId="55" fillId="0" borderId="22" xfId="0" applyNumberFormat="1" applyFont="1" applyBorder="1" applyAlignment="1">
      <alignment horizontal="center"/>
    </xf>
    <xf numFmtId="0" fontId="55" fillId="36" borderId="10" xfId="0" applyFont="1" applyFill="1" applyBorder="1" applyAlignment="1">
      <alignment horizontal="center"/>
    </xf>
    <xf numFmtId="9" fontId="55" fillId="0" borderId="10" xfId="0" applyNumberFormat="1" applyFont="1" applyBorder="1" applyAlignment="1">
      <alignment horizontal="center" vertical="center"/>
    </xf>
    <xf numFmtId="9" fontId="55" fillId="37" borderId="10" xfId="0" applyNumberFormat="1" applyFont="1" applyFill="1" applyBorder="1" applyAlignment="1">
      <alignment horizontal="center" vertical="center" wrapText="1"/>
    </xf>
    <xf numFmtId="14" fontId="55" fillId="0" borderId="10" xfId="0" applyNumberFormat="1" applyFont="1" applyBorder="1" applyAlignment="1">
      <alignment horizontal="center"/>
    </xf>
    <xf numFmtId="49" fontId="55" fillId="0" borderId="10" xfId="0" applyNumberFormat="1" applyFont="1" applyBorder="1" applyAlignment="1">
      <alignment horizontal="center" vertical="center" wrapText="1"/>
    </xf>
    <xf numFmtId="9" fontId="55" fillId="33" borderId="10" xfId="0" applyNumberFormat="1" applyFont="1" applyFill="1" applyBorder="1" applyAlignment="1">
      <alignment horizontal="center" vertical="center"/>
    </xf>
    <xf numFmtId="1" fontId="57" fillId="0" borderId="10" xfId="0" applyNumberFormat="1" applyFont="1" applyBorder="1" applyAlignment="1">
      <alignment horizontal="center" vertical="center" wrapText="1"/>
    </xf>
    <xf numFmtId="0" fontId="59" fillId="34" borderId="10" xfId="53" applyFont="1" applyFill="1" applyBorder="1" applyAlignment="1">
      <alignment horizontal="center" vertical="center" wrapText="1"/>
      <protection/>
    </xf>
    <xf numFmtId="0" fontId="6" fillId="34" borderId="10" xfId="53" applyFont="1" applyFill="1" applyBorder="1" applyAlignment="1">
      <alignment horizontal="center" vertical="center" wrapText="1"/>
      <protection/>
    </xf>
    <xf numFmtId="9" fontId="55" fillId="33" borderId="10" xfId="0" applyNumberFormat="1" applyFont="1" applyFill="1" applyBorder="1" applyAlignment="1">
      <alignment horizontal="center" vertical="center" wrapText="1"/>
    </xf>
    <xf numFmtId="9" fontId="55" fillId="24" borderId="10" xfId="0" applyNumberFormat="1" applyFont="1" applyFill="1" applyBorder="1" applyAlignment="1">
      <alignment horizontal="center" vertical="center" wrapText="1"/>
    </xf>
    <xf numFmtId="1" fontId="57" fillId="0" borderId="10" xfId="0" applyNumberFormat="1" applyFont="1" applyBorder="1" applyAlignment="1">
      <alignment horizontal="center" vertical="center" textRotation="90" wrapText="1"/>
    </xf>
    <xf numFmtId="15" fontId="55" fillId="34" borderId="10" xfId="0" applyNumberFormat="1" applyFont="1" applyFill="1" applyBorder="1" applyAlignment="1">
      <alignment horizontal="center" vertical="center" wrapText="1"/>
    </xf>
    <xf numFmtId="9" fontId="0" fillId="38"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9" fontId="0" fillId="39" borderId="10" xfId="0" applyNumberFormat="1" applyFont="1" applyFill="1" applyBorder="1" applyAlignment="1">
      <alignment horizontal="center" vertical="center" wrapText="1"/>
    </xf>
    <xf numFmtId="9" fontId="0" fillId="40" borderId="10" xfId="0" applyNumberFormat="1" applyFont="1" applyFill="1" applyBorder="1" applyAlignment="1">
      <alignment horizontal="center" vertical="center" wrapText="1"/>
    </xf>
    <xf numFmtId="14" fontId="0" fillId="0" borderId="10" xfId="0" applyNumberFormat="1" applyFont="1" applyBorder="1" applyAlignment="1">
      <alignment horizontal="center" vertical="center" wrapText="1"/>
    </xf>
    <xf numFmtId="0" fontId="0" fillId="38" borderId="10" xfId="0" applyFont="1" applyFill="1" applyBorder="1" applyAlignment="1">
      <alignment horizontal="center" vertical="center"/>
    </xf>
    <xf numFmtId="0" fontId="0" fillId="0" borderId="10" xfId="0" applyFont="1" applyBorder="1" applyAlignment="1">
      <alignment horizontal="center" vertical="center"/>
    </xf>
    <xf numFmtId="0" fontId="60" fillId="0" borderId="10" xfId="0" applyFont="1" applyBorder="1" applyAlignment="1">
      <alignment horizontal="center" vertical="center" wrapText="1"/>
    </xf>
    <xf numFmtId="9" fontId="0" fillId="0" borderId="10" xfId="0" applyNumberFormat="1" applyFont="1" applyBorder="1" applyAlignment="1">
      <alignment horizontal="center" vertical="center"/>
    </xf>
    <xf numFmtId="0" fontId="0" fillId="40" borderId="10" xfId="0" applyFont="1" applyFill="1" applyBorder="1" applyAlignment="1">
      <alignment horizontal="center" vertical="center"/>
    </xf>
    <xf numFmtId="0" fontId="0" fillId="41" borderId="10" xfId="0" applyFont="1" applyFill="1" applyBorder="1" applyAlignment="1">
      <alignment horizontal="center"/>
    </xf>
    <xf numFmtId="0" fontId="57" fillId="0" borderId="10" xfId="0" applyFont="1" applyBorder="1" applyAlignment="1">
      <alignment horizontal="center"/>
    </xf>
    <xf numFmtId="14" fontId="55" fillId="34" borderId="11" xfId="0" applyNumberFormat="1" applyFont="1" applyFill="1" applyBorder="1" applyAlignment="1">
      <alignment horizontal="center" vertical="center" wrapText="1"/>
    </xf>
    <xf numFmtId="14" fontId="55" fillId="34" borderId="22" xfId="0" applyNumberFormat="1" applyFont="1" applyFill="1" applyBorder="1" applyAlignment="1">
      <alignment horizontal="center" vertical="center" wrapText="1"/>
    </xf>
    <xf numFmtId="0" fontId="0" fillId="34" borderId="15" xfId="0" applyFill="1" applyBorder="1" applyAlignment="1">
      <alignment horizontal="center"/>
    </xf>
    <xf numFmtId="0" fontId="0" fillId="34" borderId="19" xfId="0" applyFill="1" applyBorder="1" applyAlignment="1">
      <alignment horizontal="center"/>
    </xf>
    <xf numFmtId="0" fontId="0" fillId="34" borderId="16" xfId="0" applyFill="1" applyBorder="1" applyAlignment="1">
      <alignment horizontal="center"/>
    </xf>
    <xf numFmtId="0" fontId="0" fillId="34" borderId="15"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14" fontId="55" fillId="0" borderId="11" xfId="0" applyNumberFormat="1" applyFont="1" applyBorder="1" applyAlignment="1">
      <alignment horizontal="center" vertical="center" wrapText="1"/>
    </xf>
    <xf numFmtId="14" fontId="55" fillId="0" borderId="22" xfId="0" applyNumberFormat="1" applyFont="1" applyBorder="1" applyAlignment="1">
      <alignment horizontal="center" vertical="center" wrapText="1"/>
    </xf>
    <xf numFmtId="0" fontId="55" fillId="33" borderId="10" xfId="0" applyFont="1" applyFill="1" applyBorder="1" applyAlignment="1">
      <alignment horizontal="center" vertical="center"/>
    </xf>
    <xf numFmtId="9" fontId="55" fillId="0" borderId="10" xfId="0" applyNumberFormat="1" applyFont="1" applyBorder="1" applyAlignment="1">
      <alignment horizontal="center" vertical="center" wrapText="1"/>
    </xf>
    <xf numFmtId="49" fontId="55" fillId="34" borderId="10" xfId="0" applyNumberFormat="1" applyFont="1" applyFill="1" applyBorder="1" applyAlignment="1">
      <alignment horizontal="center" vertical="center" wrapText="1"/>
    </xf>
    <xf numFmtId="0" fontId="55" fillId="0" borderId="10" xfId="0" applyFont="1" applyBorder="1" applyAlignment="1">
      <alignment horizontal="center" vertical="center" textRotation="90" wrapText="1"/>
    </xf>
    <xf numFmtId="2" fontId="55" fillId="0" borderId="10" xfId="0" applyNumberFormat="1" applyFont="1" applyBorder="1" applyAlignment="1">
      <alignment horizontal="center" vertical="center" textRotation="90" wrapText="1"/>
    </xf>
    <xf numFmtId="9" fontId="55" fillId="34" borderId="10" xfId="0" applyNumberFormat="1" applyFont="1" applyFill="1" applyBorder="1" applyAlignment="1">
      <alignment horizontal="center" wrapText="1"/>
    </xf>
    <xf numFmtId="0" fontId="55" fillId="34" borderId="10" xfId="0" applyFont="1" applyFill="1" applyBorder="1" applyAlignment="1">
      <alignment horizontal="center" wrapText="1"/>
    </xf>
    <xf numFmtId="14" fontId="55" fillId="34" borderId="10" xfId="0" applyNumberFormat="1" applyFont="1" applyFill="1" applyBorder="1" applyAlignment="1">
      <alignment horizontal="center" wrapText="1"/>
    </xf>
    <xf numFmtId="0" fontId="0" fillId="34" borderId="0" xfId="0" applyFill="1" applyAlignment="1">
      <alignment horizontal="center" vertical="center" wrapText="1"/>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wrapText="1"/>
    </xf>
    <xf numFmtId="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9" fontId="7" fillId="42" borderId="10" xfId="0" applyNumberFormat="1" applyFont="1" applyFill="1" applyBorder="1" applyAlignment="1">
      <alignment horizontal="center" vertical="center" wrapText="1"/>
    </xf>
    <xf numFmtId="0" fontId="7" fillId="42" borderId="10" xfId="0" applyFont="1" applyFill="1" applyBorder="1" applyAlignment="1">
      <alignment horizontal="center" vertical="center" wrapText="1"/>
    </xf>
    <xf numFmtId="9" fontId="7" fillId="24" borderId="10" xfId="0" applyNumberFormat="1" applyFont="1" applyFill="1" applyBorder="1" applyAlignment="1">
      <alignment horizontal="center" vertical="center" wrapText="1"/>
    </xf>
    <xf numFmtId="9" fontId="0" fillId="24" borderId="10" xfId="0" applyNumberFormat="1" applyFill="1" applyBorder="1" applyAlignment="1">
      <alignment horizontal="center" vertical="center" wrapText="1"/>
    </xf>
    <xf numFmtId="0" fontId="0" fillId="0" borderId="10" xfId="0" applyBorder="1" applyAlignment="1">
      <alignment horizontal="center" vertical="center"/>
    </xf>
    <xf numFmtId="9" fontId="0" fillId="0" borderId="10" xfId="0" applyNumberFormat="1" applyBorder="1" applyAlignment="1">
      <alignment horizontal="center" vertical="center"/>
    </xf>
    <xf numFmtId="0" fontId="0" fillId="24" borderId="10" xfId="0" applyFill="1" applyBorder="1" applyAlignment="1">
      <alignment horizontal="center" vertical="center"/>
    </xf>
    <xf numFmtId="14" fontId="0" fillId="0" borderId="10" xfId="0" applyNumberFormat="1" applyBorder="1" applyAlignment="1">
      <alignment horizontal="center" vertical="center" wrapText="1"/>
    </xf>
    <xf numFmtId="9" fontId="0" fillId="37" borderId="10" xfId="0" applyNumberFormat="1" applyFill="1" applyBorder="1" applyAlignment="1">
      <alignment horizontal="center" vertical="center" wrapText="1"/>
    </xf>
    <xf numFmtId="9" fontId="0" fillId="33" borderId="10" xfId="0" applyNumberFormat="1" applyFill="1" applyBorder="1" applyAlignment="1">
      <alignment horizontal="center" vertical="center" wrapText="1"/>
    </xf>
    <xf numFmtId="0" fontId="0" fillId="33" borderId="10" xfId="0" applyFill="1" applyBorder="1" applyAlignment="1">
      <alignment horizontal="center" vertical="center"/>
    </xf>
    <xf numFmtId="0" fontId="0" fillId="36" borderId="10" xfId="0" applyFill="1" applyBorder="1" applyAlignment="1">
      <alignment horizontal="center"/>
    </xf>
    <xf numFmtId="0" fontId="0" fillId="0" borderId="10" xfId="0" applyBorder="1" applyAlignment="1">
      <alignment horizontal="center" vertical="center" textRotation="90" wrapText="1"/>
    </xf>
    <xf numFmtId="0" fontId="57" fillId="0" borderId="10" xfId="0" applyFont="1" applyBorder="1" applyAlignment="1">
      <alignment horizontal="center" wrapText="1"/>
    </xf>
    <xf numFmtId="0" fontId="55" fillId="0" borderId="17" xfId="0" applyFont="1" applyBorder="1" applyAlignment="1">
      <alignment horizontal="center" vertical="center"/>
    </xf>
    <xf numFmtId="0" fontId="55" fillId="0" borderId="14" xfId="0" applyFont="1" applyBorder="1" applyAlignment="1">
      <alignment horizontal="center" vertical="center"/>
    </xf>
    <xf numFmtId="0" fontId="55" fillId="0" borderId="18" xfId="0" applyFont="1" applyBorder="1" applyAlignment="1">
      <alignment horizontal="center" vertical="center"/>
    </xf>
    <xf numFmtId="0" fontId="55" fillId="0" borderId="12" xfId="0" applyFont="1" applyBorder="1" applyAlignment="1">
      <alignment horizontal="center" vertical="center"/>
    </xf>
    <xf numFmtId="0" fontId="55" fillId="0" borderId="20" xfId="0" applyFont="1" applyBorder="1" applyAlignment="1">
      <alignment horizontal="center" vertical="center"/>
    </xf>
    <xf numFmtId="0" fontId="55" fillId="0" borderId="13" xfId="0" applyFont="1" applyBorder="1" applyAlignment="1">
      <alignment horizontal="center" vertical="center"/>
    </xf>
    <xf numFmtId="0" fontId="55" fillId="34" borderId="10" xfId="0" applyFont="1" applyFill="1" applyBorder="1" applyAlignment="1">
      <alignment horizontal="center" vertical="center" wrapText="1"/>
    </xf>
    <xf numFmtId="0" fontId="55" fillId="34" borderId="10" xfId="0" applyFont="1" applyFill="1" applyBorder="1" applyAlignment="1">
      <alignment vertical="center" wrapText="1"/>
    </xf>
    <xf numFmtId="14" fontId="17" fillId="34" borderId="10" xfId="52" applyNumberFormat="1" applyFont="1" applyFill="1" applyBorder="1" applyAlignment="1">
      <alignment horizontal="center" vertical="center" wrapText="1"/>
      <protection/>
    </xf>
    <xf numFmtId="0" fontId="17" fillId="34" borderId="10" xfId="52" applyFont="1" applyFill="1" applyBorder="1" applyAlignment="1">
      <alignment horizontal="center" vertical="center" wrapText="1"/>
      <protection/>
    </xf>
    <xf numFmtId="0" fontId="56" fillId="34" borderId="10" xfId="0" applyFont="1" applyFill="1" applyBorder="1" applyAlignment="1">
      <alignment horizontal="center" vertical="center"/>
    </xf>
    <xf numFmtId="9" fontId="56" fillId="37" borderId="10" xfId="0" applyNumberFormat="1" applyFont="1" applyFill="1" applyBorder="1" applyAlignment="1">
      <alignment horizontal="center" vertical="center"/>
    </xf>
    <xf numFmtId="9" fontId="56" fillId="33" borderId="10" xfId="0" applyNumberFormat="1" applyFont="1" applyFill="1" applyBorder="1" applyAlignment="1">
      <alignment horizontal="center" vertical="center"/>
    </xf>
    <xf numFmtId="0" fontId="56" fillId="33" borderId="10" xfId="0" applyFont="1" applyFill="1" applyBorder="1" applyAlignment="1">
      <alignment horizontal="center" vertical="center"/>
    </xf>
    <xf numFmtId="0" fontId="17" fillId="0" borderId="10" xfId="0" applyFont="1" applyBorder="1" applyAlignment="1">
      <alignment horizontal="center" vertical="center" wrapText="1"/>
    </xf>
    <xf numFmtId="9" fontId="56" fillId="34" borderId="10" xfId="0" applyNumberFormat="1" applyFont="1" applyFill="1" applyBorder="1" applyAlignment="1">
      <alignment horizontal="center" vertical="center"/>
    </xf>
    <xf numFmtId="0" fontId="56" fillId="33" borderId="10" xfId="0" applyFont="1" applyFill="1" applyBorder="1" applyAlignment="1">
      <alignment horizontal="center" vertical="center" wrapText="1"/>
    </xf>
    <xf numFmtId="0" fontId="56" fillId="0" borderId="10" xfId="0" applyFont="1" applyBorder="1" applyAlignment="1">
      <alignment horizontal="center" vertical="center" wrapText="1"/>
    </xf>
    <xf numFmtId="14" fontId="56" fillId="0" borderId="10" xfId="0" applyNumberFormat="1" applyFont="1" applyBorder="1" applyAlignment="1">
      <alignment horizontal="center" vertical="center" wrapText="1"/>
    </xf>
    <xf numFmtId="0" fontId="56" fillId="0" borderId="10" xfId="0" applyFont="1" applyBorder="1" applyAlignment="1">
      <alignment horizontal="center" vertical="center"/>
    </xf>
    <xf numFmtId="9" fontId="56" fillId="0" borderId="10" xfId="0" applyNumberFormat="1" applyFont="1" applyBorder="1" applyAlignment="1">
      <alignment horizontal="center" vertical="center"/>
    </xf>
    <xf numFmtId="9" fontId="56" fillId="33" borderId="10" xfId="56" applyFont="1" applyFill="1" applyBorder="1" applyAlignment="1">
      <alignment horizontal="center" vertical="center"/>
    </xf>
    <xf numFmtId="9" fontId="56" fillId="37" borderId="10" xfId="0" applyNumberFormat="1" applyFont="1" applyFill="1" applyBorder="1" applyAlignment="1">
      <alignment horizontal="center" vertical="center" wrapText="1"/>
    </xf>
    <xf numFmtId="9" fontId="56" fillId="33" borderId="10" xfId="0" applyNumberFormat="1" applyFont="1" applyFill="1" applyBorder="1" applyAlignment="1">
      <alignment horizontal="center" vertical="center" wrapText="1"/>
    </xf>
    <xf numFmtId="0" fontId="56" fillId="0" borderId="10" xfId="0" applyFont="1" applyBorder="1" applyAlignment="1">
      <alignment horizontal="center" vertical="center" textRotation="90" wrapText="1"/>
    </xf>
    <xf numFmtId="0" fontId="56" fillId="0" borderId="10" xfId="0" applyFont="1" applyBorder="1" applyAlignment="1">
      <alignment horizontal="center"/>
    </xf>
    <xf numFmtId="0" fontId="58" fillId="36" borderId="10" xfId="0" applyFont="1" applyFill="1" applyBorder="1" applyAlignment="1">
      <alignment horizontal="center"/>
    </xf>
    <xf numFmtId="0" fontId="55" fillId="34" borderId="11" xfId="0" applyFont="1" applyFill="1" applyBorder="1" applyAlignment="1">
      <alignment horizontal="center" vertical="center" wrapText="1"/>
    </xf>
    <xf numFmtId="0" fontId="55" fillId="34" borderId="22" xfId="0" applyFont="1" applyFill="1" applyBorder="1" applyAlignment="1">
      <alignment horizontal="center" vertical="center" wrapText="1"/>
    </xf>
    <xf numFmtId="0" fontId="0" fillId="0" borderId="17" xfId="0" applyBorder="1" applyAlignment="1">
      <alignment horizontal="left" vertical="center" wrapText="1"/>
    </xf>
    <xf numFmtId="0" fontId="0" fillId="0" borderId="23" xfId="0" applyBorder="1" applyAlignment="1">
      <alignment horizontal="left" vertical="center" wrapText="1"/>
    </xf>
    <xf numFmtId="49" fontId="7" fillId="0" borderId="10" xfId="0" applyNumberFormat="1" applyFont="1" applyBorder="1" applyAlignment="1">
      <alignment horizontal="center" vertical="center" wrapText="1"/>
    </xf>
    <xf numFmtId="9" fontId="55" fillId="34" borderId="10" xfId="0" applyNumberFormat="1" applyFont="1" applyFill="1" applyBorder="1" applyAlignment="1">
      <alignment horizontal="center" vertical="center"/>
    </xf>
    <xf numFmtId="0" fontId="55" fillId="33" borderId="10" xfId="0" applyFont="1" applyFill="1" applyBorder="1" applyAlignment="1">
      <alignment horizontal="center" vertical="center" wrapText="1"/>
    </xf>
    <xf numFmtId="0" fontId="55" fillId="34" borderId="10" xfId="0" applyFont="1" applyFill="1" applyBorder="1" applyAlignment="1">
      <alignment horizontal="center" vertical="center"/>
    </xf>
    <xf numFmtId="14" fontId="9" fillId="34" borderId="10" xfId="52" applyNumberFormat="1" applyFont="1" applyFill="1" applyBorder="1" applyAlignment="1">
      <alignment horizontal="center" vertical="center" wrapText="1"/>
      <protection/>
    </xf>
    <xf numFmtId="0" fontId="9" fillId="34" borderId="10" xfId="52" applyFont="1" applyFill="1" applyBorder="1" applyAlignment="1">
      <alignment horizontal="center" vertical="center" wrapText="1"/>
      <protection/>
    </xf>
    <xf numFmtId="0" fontId="13" fillId="34" borderId="10" xfId="0" applyFont="1" applyFill="1" applyBorder="1" applyAlignment="1">
      <alignment horizontal="center" vertical="center"/>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9" fontId="13" fillId="37" borderId="10" xfId="0" applyNumberFormat="1" applyFont="1" applyFill="1" applyBorder="1" applyAlignment="1">
      <alignment horizontal="center" vertical="center"/>
    </xf>
    <xf numFmtId="9" fontId="13" fillId="34" borderId="10" xfId="0" applyNumberFormat="1" applyFont="1" applyFill="1" applyBorder="1" applyAlignment="1">
      <alignment horizontal="center" vertical="center"/>
    </xf>
    <xf numFmtId="0" fontId="13" fillId="33" borderId="10" xfId="0" applyFont="1" applyFill="1" applyBorder="1" applyAlignment="1">
      <alignment horizontal="center" vertical="center" wrapText="1"/>
    </xf>
    <xf numFmtId="9" fontId="13" fillId="33" borderId="10" xfId="0" applyNumberFormat="1" applyFont="1" applyFill="1" applyBorder="1" applyAlignment="1">
      <alignment horizontal="center" vertical="center"/>
    </xf>
    <xf numFmtId="0" fontId="13" fillId="33" borderId="10" xfId="0" applyFont="1" applyFill="1" applyBorder="1" applyAlignment="1">
      <alignment horizontal="center" vertical="center"/>
    </xf>
    <xf numFmtId="0" fontId="56" fillId="24" borderId="10" xfId="0" applyFont="1" applyFill="1" applyBorder="1" applyAlignment="1">
      <alignment horizontal="center" vertical="center"/>
    </xf>
    <xf numFmtId="14" fontId="17" fillId="0" borderId="10" xfId="0" applyNumberFormat="1" applyFont="1" applyBorder="1" applyAlignment="1">
      <alignment horizontal="center" vertical="center" wrapText="1"/>
    </xf>
    <xf numFmtId="0" fontId="55" fillId="34" borderId="10" xfId="0" applyNumberFormat="1" applyFont="1" applyFill="1" applyBorder="1" applyAlignment="1">
      <alignment horizontal="center" vertical="center" wrapText="1"/>
    </xf>
    <xf numFmtId="0" fontId="17" fillId="0" borderId="10" xfId="52" applyFont="1" applyBorder="1" applyAlignment="1">
      <alignment horizontal="center" vertical="center" wrapText="1"/>
      <protection/>
    </xf>
    <xf numFmtId="9" fontId="56" fillId="24" borderId="10"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textRotation="90" wrapText="1"/>
    </xf>
    <xf numFmtId="0" fontId="58" fillId="0" borderId="10" xfId="0" applyFont="1" applyBorder="1" applyAlignment="1">
      <alignment horizontal="center" vertical="center" wrapText="1"/>
    </xf>
    <xf numFmtId="9" fontId="0" fillId="33" borderId="10" xfId="0" applyNumberFormat="1" applyFill="1" applyBorder="1" applyAlignment="1">
      <alignment horizontal="center" vertical="center"/>
    </xf>
    <xf numFmtId="9" fontId="0" fillId="37" borderId="10" xfId="0" applyNumberFormat="1" applyFill="1" applyBorder="1" applyAlignment="1">
      <alignment horizontal="center" vertical="center"/>
    </xf>
    <xf numFmtId="0" fontId="0" fillId="37" borderId="10" xfId="0" applyFill="1" applyBorder="1" applyAlignment="1">
      <alignment horizontal="center" vertical="center"/>
    </xf>
    <xf numFmtId="0" fontId="13" fillId="34" borderId="10" xfId="0" applyFont="1" applyFill="1" applyBorder="1" applyAlignment="1">
      <alignment horizontal="center" vertical="center" wrapText="1"/>
    </xf>
    <xf numFmtId="14" fontId="55" fillId="34" borderId="24" xfId="0" applyNumberFormat="1" applyFont="1" applyFill="1" applyBorder="1" applyAlignment="1">
      <alignment horizontal="center" vertical="center" wrapText="1"/>
    </xf>
    <xf numFmtId="14" fontId="55" fillId="34" borderId="25" xfId="0" applyNumberFormat="1" applyFont="1" applyFill="1" applyBorder="1" applyAlignment="1">
      <alignment horizontal="center" vertical="center" wrapText="1"/>
    </xf>
    <xf numFmtId="0" fontId="55" fillId="34" borderId="26" xfId="0" applyFont="1" applyFill="1" applyBorder="1" applyAlignment="1">
      <alignment horizontal="center" vertical="center" wrapText="1"/>
    </xf>
    <xf numFmtId="0" fontId="55" fillId="34" borderId="25" xfId="0" applyFont="1" applyFill="1" applyBorder="1" applyAlignment="1">
      <alignment horizontal="center" vertical="center" wrapText="1"/>
    </xf>
    <xf numFmtId="9" fontId="55" fillId="34" borderId="26" xfId="0" applyNumberFormat="1" applyFont="1" applyFill="1" applyBorder="1" applyAlignment="1">
      <alignment horizontal="center" vertical="center" wrapText="1"/>
    </xf>
    <xf numFmtId="9" fontId="55" fillId="34" borderId="27" xfId="0" applyNumberFormat="1" applyFont="1" applyFill="1" applyBorder="1" applyAlignment="1">
      <alignment horizontal="center" vertical="center" wrapText="1"/>
    </xf>
    <xf numFmtId="0" fontId="55" fillId="0" borderId="18"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13" xfId="0" applyFont="1" applyBorder="1" applyAlignment="1">
      <alignment horizontal="center" vertical="center" wrapText="1"/>
    </xf>
    <xf numFmtId="14" fontId="55" fillId="34" borderId="15" xfId="0" applyNumberFormat="1" applyFont="1" applyFill="1" applyBorder="1" applyAlignment="1">
      <alignment horizontal="center" vertical="center" wrapText="1"/>
    </xf>
    <xf numFmtId="9" fontId="55" fillId="34" borderId="15" xfId="0" applyNumberFormat="1" applyFont="1" applyFill="1" applyBorder="1" applyAlignment="1">
      <alignment horizontal="center" vertical="center" wrapText="1"/>
    </xf>
    <xf numFmtId="14" fontId="13"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55" fillId="43" borderId="10" xfId="0" applyFont="1" applyFill="1" applyBorder="1" applyAlignment="1">
      <alignment horizontal="center" vertical="center"/>
    </xf>
    <xf numFmtId="14" fontId="57" fillId="0" borderId="11" xfId="0" applyNumberFormat="1" applyFont="1" applyBorder="1" applyAlignment="1">
      <alignment horizontal="center"/>
    </xf>
    <xf numFmtId="14" fontId="57" fillId="0" borderId="21" xfId="0" applyNumberFormat="1" applyFont="1" applyBorder="1" applyAlignment="1">
      <alignment horizontal="center"/>
    </xf>
    <xf numFmtId="14" fontId="57" fillId="0" borderId="22" xfId="0" applyNumberFormat="1" applyFont="1" applyBorder="1" applyAlignment="1">
      <alignment horizontal="center"/>
    </xf>
    <xf numFmtId="0" fontId="57" fillId="0" borderId="11" xfId="0" applyFont="1" applyBorder="1" applyAlignment="1">
      <alignment horizontal="left"/>
    </xf>
    <xf numFmtId="0" fontId="57" fillId="0" borderId="22" xfId="0" applyFont="1" applyBorder="1" applyAlignment="1">
      <alignment horizontal="left"/>
    </xf>
    <xf numFmtId="0" fontId="57" fillId="0" borderId="17" xfId="0" applyFont="1" applyBorder="1" applyAlignment="1">
      <alignment horizontal="center" wrapText="1"/>
    </xf>
    <xf numFmtId="0" fontId="57" fillId="0" borderId="14" xfId="0" applyFont="1" applyBorder="1" applyAlignment="1">
      <alignment horizontal="center" wrapText="1"/>
    </xf>
    <xf numFmtId="0" fontId="57" fillId="0" borderId="18" xfId="0" applyFont="1" applyBorder="1" applyAlignment="1">
      <alignment horizontal="center" wrapText="1"/>
    </xf>
    <xf numFmtId="0" fontId="57" fillId="0" borderId="12" xfId="0" applyFont="1" applyBorder="1" applyAlignment="1">
      <alignment horizontal="center" wrapText="1"/>
    </xf>
    <xf numFmtId="0" fontId="57" fillId="0" borderId="20" xfId="0" applyFont="1" applyBorder="1" applyAlignment="1">
      <alignment horizontal="center" wrapText="1"/>
    </xf>
    <xf numFmtId="0" fontId="57" fillId="0" borderId="13" xfId="0" applyFont="1" applyBorder="1" applyAlignment="1">
      <alignment horizontal="center" wrapText="1"/>
    </xf>
    <xf numFmtId="0" fontId="57" fillId="0" borderId="21" xfId="0" applyFont="1" applyBorder="1" applyAlignment="1">
      <alignment horizontal="left"/>
    </xf>
    <xf numFmtId="0" fontId="57" fillId="0" borderId="17" xfId="0" applyFont="1" applyBorder="1" applyAlignment="1">
      <alignment horizontal="left"/>
    </xf>
    <xf numFmtId="0" fontId="57" fillId="0" borderId="18" xfId="0" applyFont="1" applyBorder="1" applyAlignment="1">
      <alignment horizontal="left"/>
    </xf>
    <xf numFmtId="14" fontId="57" fillId="0" borderId="17" xfId="0" applyNumberFormat="1" applyFont="1" applyBorder="1" applyAlignment="1">
      <alignment horizontal="center"/>
    </xf>
    <xf numFmtId="14" fontId="57" fillId="0" borderId="14" xfId="0" applyNumberFormat="1" applyFont="1" applyBorder="1" applyAlignment="1">
      <alignment horizontal="center"/>
    </xf>
    <xf numFmtId="14" fontId="57" fillId="0" borderId="18" xfId="0" applyNumberFormat="1" applyFont="1" applyBorder="1" applyAlignment="1">
      <alignment horizontal="center"/>
    </xf>
    <xf numFmtId="0" fontId="57" fillId="0" borderId="10" xfId="0" applyFont="1" applyBorder="1" applyAlignment="1">
      <alignment horizontal="left"/>
    </xf>
    <xf numFmtId="0" fontId="57" fillId="0" borderId="14" xfId="0" applyFont="1" applyBorder="1" applyAlignment="1">
      <alignment horizontal="left"/>
    </xf>
    <xf numFmtId="9" fontId="0" fillId="24" borderId="10" xfId="0" applyNumberFormat="1" applyFill="1" applyBorder="1" applyAlignment="1">
      <alignment horizontal="center" vertical="center"/>
    </xf>
    <xf numFmtId="9" fontId="55" fillId="34" borderId="11" xfId="0" applyNumberFormat="1" applyFont="1" applyFill="1" applyBorder="1" applyAlignment="1">
      <alignment horizontal="center" vertical="center" wrapText="1"/>
    </xf>
    <xf numFmtId="9" fontId="55" fillId="34" borderId="22" xfId="0" applyNumberFormat="1"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20" xfId="0" applyFont="1" applyFill="1" applyBorder="1" applyAlignment="1">
      <alignment horizontal="center" vertical="center" wrapText="1"/>
    </xf>
    <xf numFmtId="0" fontId="55" fillId="34" borderId="13" xfId="0" applyFont="1" applyFill="1" applyBorder="1" applyAlignment="1">
      <alignment horizontal="center" vertical="center" wrapText="1"/>
    </xf>
    <xf numFmtId="0" fontId="55" fillId="0" borderId="11" xfId="0" applyFont="1" applyBorder="1" applyAlignment="1">
      <alignment horizontal="left"/>
    </xf>
    <xf numFmtId="0" fontId="55" fillId="0" borderId="22" xfId="0" applyFont="1" applyBorder="1" applyAlignment="1">
      <alignment horizontal="left"/>
    </xf>
    <xf numFmtId="0" fontId="55" fillId="0" borderId="17" xfId="0" applyFont="1" applyBorder="1" applyAlignment="1">
      <alignment horizontal="left"/>
    </xf>
    <xf numFmtId="0" fontId="55" fillId="0" borderId="14" xfId="0" applyFont="1" applyBorder="1" applyAlignment="1">
      <alignment horizontal="left"/>
    </xf>
    <xf numFmtId="0" fontId="55" fillId="0" borderId="18" xfId="0" applyFont="1" applyBorder="1" applyAlignment="1">
      <alignment horizontal="left"/>
    </xf>
    <xf numFmtId="0" fontId="55" fillId="0" borderId="21" xfId="0" applyFont="1" applyBorder="1" applyAlignment="1">
      <alignment horizontal="left"/>
    </xf>
    <xf numFmtId="0" fontId="55" fillId="0" borderId="17" xfId="0" applyFont="1" applyBorder="1" applyAlignment="1">
      <alignment horizontal="center" wrapText="1"/>
    </xf>
    <xf numFmtId="0" fontId="55" fillId="0" borderId="14" xfId="0" applyFont="1" applyBorder="1" applyAlignment="1">
      <alignment horizontal="center" wrapText="1"/>
    </xf>
    <xf numFmtId="0" fontId="55" fillId="0" borderId="18" xfId="0" applyFont="1" applyBorder="1" applyAlignment="1">
      <alignment horizontal="center" wrapText="1"/>
    </xf>
    <xf numFmtId="0" fontId="55" fillId="0" borderId="12" xfId="0" applyFont="1" applyBorder="1" applyAlignment="1">
      <alignment horizontal="center" wrapText="1"/>
    </xf>
    <xf numFmtId="0" fontId="55" fillId="0" borderId="20" xfId="0" applyFont="1" applyBorder="1" applyAlignment="1">
      <alignment horizontal="center" wrapText="1"/>
    </xf>
    <xf numFmtId="0" fontId="55" fillId="0" borderId="13" xfId="0" applyFont="1" applyBorder="1" applyAlignment="1">
      <alignment horizontal="center" wrapText="1"/>
    </xf>
    <xf numFmtId="14" fontId="55" fillId="0" borderId="17" xfId="0" applyNumberFormat="1" applyFont="1" applyBorder="1" applyAlignment="1">
      <alignment horizontal="center"/>
    </xf>
    <xf numFmtId="14" fontId="55" fillId="0" borderId="14" xfId="0" applyNumberFormat="1" applyFont="1" applyBorder="1" applyAlignment="1">
      <alignment horizontal="center"/>
    </xf>
    <xf numFmtId="14" fontId="55" fillId="0" borderId="18" xfId="0" applyNumberFormat="1" applyFont="1" applyBorder="1" applyAlignment="1">
      <alignment horizontal="center"/>
    </xf>
    <xf numFmtId="0" fontId="0" fillId="34" borderId="0" xfId="0" applyFill="1" applyAlignment="1">
      <alignment horizontal="center"/>
    </xf>
    <xf numFmtId="0" fontId="0" fillId="34" borderId="15"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6" xfId="0" applyFill="1" applyBorder="1" applyAlignment="1">
      <alignment horizontal="center" vertical="center" wrapText="1"/>
    </xf>
    <xf numFmtId="14" fontId="0" fillId="34" borderId="0" xfId="0" applyNumberFormat="1" applyFill="1" applyAlignment="1">
      <alignment horizontal="center" vertical="center" wrapText="1"/>
    </xf>
    <xf numFmtId="0" fontId="55" fillId="34" borderId="10" xfId="0" applyFont="1" applyFill="1" applyBorder="1" applyAlignment="1">
      <alignment horizontal="center" vertical="top" wrapText="1"/>
    </xf>
    <xf numFmtId="9" fontId="55" fillId="24" borderId="10" xfId="0" applyNumberFormat="1" applyFont="1" applyFill="1" applyBorder="1" applyAlignment="1">
      <alignment horizontal="center" vertical="center"/>
    </xf>
    <xf numFmtId="0" fontId="13" fillId="0" borderId="10" xfId="52" applyFont="1" applyBorder="1" applyAlignment="1">
      <alignment horizontal="center" vertical="center" wrapText="1"/>
      <protection/>
    </xf>
    <xf numFmtId="14" fontId="13" fillId="0" borderId="10" xfId="52" applyNumberFormat="1" applyFont="1" applyBorder="1" applyAlignment="1">
      <alignment horizontal="center" vertical="center" wrapText="1"/>
      <protection/>
    </xf>
    <xf numFmtId="0" fontId="61" fillId="0" borderId="10" xfId="0" applyFont="1" applyBorder="1" applyAlignment="1">
      <alignment horizontal="center" vertical="center" wrapText="1"/>
    </xf>
    <xf numFmtId="14" fontId="55"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left" vertical="center" wrapText="1"/>
    </xf>
    <xf numFmtId="0" fontId="55" fillId="0" borderId="22" xfId="0" applyFont="1" applyFill="1" applyBorder="1" applyAlignment="1">
      <alignment horizontal="left" vertical="center" wrapText="1"/>
    </xf>
    <xf numFmtId="9" fontId="55" fillId="0" borderId="10" xfId="0" applyNumberFormat="1"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22" xfId="0" applyFont="1" applyFill="1" applyBorder="1" applyAlignment="1">
      <alignment horizontal="center" vertical="center" wrapText="1"/>
    </xf>
    <xf numFmtId="9" fontId="55" fillId="0" borderId="11" xfId="0" applyNumberFormat="1" applyFont="1" applyFill="1" applyBorder="1" applyAlignment="1">
      <alignment horizontal="center" vertical="center" wrapText="1"/>
    </xf>
    <xf numFmtId="0" fontId="55" fillId="44" borderId="10" xfId="54" applyFont="1" applyFill="1" applyBorder="1" applyAlignment="1">
      <alignment horizontal="center" vertical="center"/>
      <protection/>
    </xf>
    <xf numFmtId="0" fontId="7" fillId="24" borderId="10" xfId="54" applyFont="1" applyFill="1" applyBorder="1">
      <alignment/>
      <protection/>
    </xf>
    <xf numFmtId="0" fontId="13" fillId="0" borderId="10" xfId="54" applyFont="1" applyBorder="1" applyAlignment="1">
      <alignment horizontal="center" vertical="center" wrapText="1"/>
      <protection/>
    </xf>
    <xf numFmtId="0" fontId="7" fillId="0" borderId="10" xfId="54" applyFont="1" applyBorder="1">
      <alignment/>
      <protection/>
    </xf>
    <xf numFmtId="0" fontId="55" fillId="0" borderId="10" xfId="54" applyFont="1" applyBorder="1" applyAlignment="1">
      <alignment horizontal="center" vertical="center" wrapText="1"/>
      <protection/>
    </xf>
    <xf numFmtId="0" fontId="55" fillId="45" borderId="10" xfId="54" applyFont="1" applyFill="1" applyBorder="1" applyAlignment="1">
      <alignment horizontal="center" vertical="center"/>
      <protection/>
    </xf>
    <xf numFmtId="0" fontId="7" fillId="0" borderId="10" xfId="54" applyFont="1" applyBorder="1">
      <alignment/>
      <protection/>
    </xf>
    <xf numFmtId="0" fontId="55" fillId="0" borderId="10" xfId="54" applyFont="1" applyBorder="1" applyAlignment="1">
      <alignment horizontal="center" vertical="center"/>
      <protection/>
    </xf>
    <xf numFmtId="0" fontId="55" fillId="0" borderId="10" xfId="54" applyFont="1" applyBorder="1" applyAlignment="1">
      <alignment horizontal="center" vertical="center" wrapText="1"/>
      <protection/>
    </xf>
    <xf numFmtId="9" fontId="55" fillId="46" borderId="10" xfId="54" applyNumberFormat="1" applyFont="1" applyFill="1" applyBorder="1" applyAlignment="1">
      <alignment horizontal="center" vertical="center"/>
      <protection/>
    </xf>
    <xf numFmtId="0" fontId="7" fillId="33" borderId="10" xfId="54" applyFont="1" applyFill="1" applyBorder="1">
      <alignment/>
      <protection/>
    </xf>
    <xf numFmtId="9" fontId="55" fillId="44" borderId="10" xfId="54" applyNumberFormat="1" applyFont="1" applyFill="1" applyBorder="1" applyAlignment="1">
      <alignment horizontal="center" vertical="center"/>
      <protection/>
    </xf>
    <xf numFmtId="0" fontId="55" fillId="0" borderId="10" xfId="54" applyFont="1" applyBorder="1" applyAlignment="1">
      <alignment horizontal="center" vertical="center" textRotation="90" wrapText="1"/>
      <protection/>
    </xf>
    <xf numFmtId="0" fontId="7" fillId="0" borderId="10" xfId="54" applyFont="1" applyBorder="1" applyAlignment="1">
      <alignment textRotation="90"/>
      <protection/>
    </xf>
    <xf numFmtId="9" fontId="55" fillId="47" borderId="10" xfId="54" applyNumberFormat="1" applyFont="1" applyFill="1" applyBorder="1" applyAlignment="1">
      <alignment horizontal="center" vertical="center"/>
      <protection/>
    </xf>
    <xf numFmtId="9" fontId="55" fillId="48" borderId="10" xfId="54" applyNumberFormat="1" applyFont="1" applyFill="1" applyBorder="1" applyAlignment="1">
      <alignment horizontal="center" vertical="center"/>
      <protection/>
    </xf>
    <xf numFmtId="0" fontId="7" fillId="42" borderId="10" xfId="54" applyFont="1" applyFill="1" applyBorder="1">
      <alignment/>
      <protection/>
    </xf>
    <xf numFmtId="0" fontId="55" fillId="48" borderId="10" xfId="54" applyFont="1" applyFill="1" applyBorder="1" applyAlignment="1">
      <alignment horizontal="center" vertical="center"/>
      <protection/>
    </xf>
    <xf numFmtId="0" fontId="55" fillId="0" borderId="10" xfId="54" applyFont="1" applyBorder="1" applyAlignment="1">
      <alignment horizontal="center" vertical="center" textRotation="90" wrapText="1"/>
      <protection/>
    </xf>
    <xf numFmtId="9" fontId="55" fillId="49" borderId="10" xfId="54" applyNumberFormat="1" applyFont="1" applyFill="1" applyBorder="1" applyAlignment="1">
      <alignment horizontal="center" vertical="center" wrapText="1"/>
      <protection/>
    </xf>
    <xf numFmtId="0" fontId="7" fillId="37" borderId="10" xfId="54" applyFont="1" applyFill="1" applyBorder="1">
      <alignment/>
      <protection/>
    </xf>
    <xf numFmtId="9" fontId="55" fillId="50" borderId="10" xfId="54" applyNumberFormat="1" applyFont="1" applyFill="1" applyBorder="1" applyAlignment="1">
      <alignment horizontal="center" vertical="center"/>
      <protection/>
    </xf>
    <xf numFmtId="0" fontId="55" fillId="50" borderId="10" xfId="54" applyFont="1" applyFill="1" applyBorder="1" applyAlignment="1">
      <alignment horizontal="center" vertical="center"/>
      <protection/>
    </xf>
    <xf numFmtId="0" fontId="62" fillId="0" borderId="10" xfId="54" applyFont="1" applyBorder="1" applyAlignment="1">
      <alignment horizontal="center" vertical="center" wrapText="1"/>
      <protection/>
    </xf>
    <xf numFmtId="9" fontId="55" fillId="49" borderId="10" xfId="54" applyNumberFormat="1" applyFont="1" applyFill="1" applyBorder="1" applyAlignment="1">
      <alignment horizontal="center" vertical="center"/>
      <protection/>
    </xf>
    <xf numFmtId="9" fontId="55" fillId="48" borderId="10" xfId="54" applyNumberFormat="1" applyFont="1" applyFill="1" applyBorder="1" applyAlignment="1">
      <alignment horizontal="center" vertical="center" wrapText="1"/>
      <protection/>
    </xf>
    <xf numFmtId="9" fontId="55" fillId="51" borderId="10" xfId="56" applyFont="1" applyFill="1" applyBorder="1" applyAlignment="1">
      <alignment horizontal="center" vertical="center"/>
    </xf>
    <xf numFmtId="9" fontId="7" fillId="37" borderId="10" xfId="56" applyFont="1" applyFill="1" applyBorder="1" applyAlignment="1">
      <alignment/>
    </xf>
    <xf numFmtId="9" fontId="55" fillId="46" borderId="10" xfId="56" applyFont="1" applyFill="1" applyBorder="1" applyAlignment="1">
      <alignment horizontal="center" vertical="center"/>
    </xf>
    <xf numFmtId="9" fontId="7" fillId="33" borderId="10" xfId="56" applyFont="1" applyFill="1" applyBorder="1" applyAlignment="1">
      <alignment/>
    </xf>
    <xf numFmtId="0" fontId="55" fillId="46" borderId="10" xfId="54" applyFont="1" applyFill="1" applyBorder="1" applyAlignment="1">
      <alignment horizontal="center" vertical="center"/>
      <protection/>
    </xf>
    <xf numFmtId="164" fontId="62" fillId="0" borderId="10" xfId="54" applyNumberFormat="1" applyFont="1" applyBorder="1" applyAlignment="1">
      <alignment horizontal="center" vertical="center" wrapText="1"/>
      <protection/>
    </xf>
    <xf numFmtId="9" fontId="55" fillId="51" borderId="10" xfId="54" applyNumberFormat="1" applyFont="1" applyFill="1" applyBorder="1" applyAlignment="1">
      <alignment horizontal="center" vertical="center" wrapText="1"/>
      <protection/>
    </xf>
    <xf numFmtId="9" fontId="55" fillId="50" borderId="10" xfId="54" applyNumberFormat="1" applyFont="1" applyFill="1" applyBorder="1" applyAlignment="1">
      <alignment horizontal="center" vertical="center" wrapText="1"/>
      <protection/>
    </xf>
    <xf numFmtId="0" fontId="55" fillId="52" borderId="10" xfId="54" applyFont="1" applyFill="1" applyBorder="1" applyAlignment="1">
      <alignment horizontal="center" vertical="center" wrapText="1"/>
      <protection/>
    </xf>
    <xf numFmtId="0" fontId="55" fillId="0" borderId="10" xfId="54" applyFont="1" applyBorder="1" applyAlignment="1">
      <alignment horizontal="center"/>
      <protection/>
    </xf>
    <xf numFmtId="9" fontId="55" fillId="50" borderId="10" xfId="56" applyFont="1" applyFill="1" applyBorder="1" applyAlignment="1">
      <alignment horizontal="center" vertical="center"/>
    </xf>
    <xf numFmtId="9" fontId="7" fillId="0" borderId="10" xfId="56" applyFont="1" applyBorder="1" applyAlignment="1">
      <alignment/>
    </xf>
    <xf numFmtId="0" fontId="57" fillId="0" borderId="10" xfId="0" applyFont="1" applyBorder="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0" fillId="34" borderId="10" xfId="0" applyFill="1" applyBorder="1" applyAlignment="1">
      <alignment horizontal="center" vertical="center" wrapText="1"/>
    </xf>
    <xf numFmtId="9" fontId="0" fillId="34" borderId="10" xfId="56" applyFont="1"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9" fontId="0" fillId="34" borderId="17" xfId="56" applyFont="1" applyFill="1" applyBorder="1" applyAlignment="1">
      <alignment horizontal="center" vertical="center" wrapText="1"/>
    </xf>
    <xf numFmtId="9" fontId="0" fillId="34" borderId="18" xfId="56" applyFont="1" applyFill="1" applyBorder="1" applyAlignment="1">
      <alignment horizontal="center" vertical="center" wrapText="1"/>
    </xf>
    <xf numFmtId="9" fontId="0" fillId="34" borderId="12" xfId="56" applyFont="1" applyFill="1" applyBorder="1" applyAlignment="1">
      <alignment horizontal="center" vertical="center" wrapText="1"/>
    </xf>
    <xf numFmtId="9" fontId="0" fillId="34" borderId="13" xfId="56" applyFont="1" applyFill="1" applyBorder="1" applyAlignment="1">
      <alignment horizontal="center" vertical="center" wrapText="1"/>
    </xf>
    <xf numFmtId="0" fontId="0" fillId="0" borderId="14" xfId="0" applyBorder="1" applyAlignment="1">
      <alignment horizontal="center" vertical="center" wrapText="1"/>
    </xf>
    <xf numFmtId="14" fontId="0" fillId="0" borderId="10" xfId="0" applyNumberFormat="1" applyBorder="1" applyAlignment="1">
      <alignment horizontal="center" vertical="center"/>
    </xf>
    <xf numFmtId="0" fontId="55" fillId="0" borderId="17"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20" xfId="0" applyFont="1" applyBorder="1" applyAlignment="1">
      <alignment horizontal="center" vertical="center" wrapText="1"/>
    </xf>
    <xf numFmtId="0" fontId="0" fillId="34" borderId="11" xfId="0" applyFill="1" applyBorder="1" applyAlignment="1">
      <alignment horizontal="center" vertical="center" wrapText="1"/>
    </xf>
    <xf numFmtId="0" fontId="0" fillId="34" borderId="22" xfId="0" applyFill="1" applyBorder="1" applyAlignment="1">
      <alignment horizontal="center" vertical="center" wrapText="1"/>
    </xf>
    <xf numFmtId="9" fontId="7" fillId="37" borderId="10" xfId="0" applyNumberFormat="1" applyFont="1" applyFill="1" applyBorder="1" applyAlignment="1">
      <alignment horizontal="center" vertical="center" wrapText="1"/>
    </xf>
    <xf numFmtId="49" fontId="58" fillId="0" borderId="10" xfId="0" applyNumberFormat="1"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37">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patternType="solid">
          <fgColor rgb="FFFFFF00"/>
          <bgColor rgb="FFFFFF00"/>
        </patternFill>
      </fill>
    </dxf>
    <dxf>
      <fill>
        <patternFill patternType="solid">
          <fgColor theme="5"/>
          <bgColor theme="5"/>
        </patternFill>
      </fill>
    </dxf>
    <dxf>
      <fill>
        <patternFill patternType="solid">
          <fgColor rgb="FFFF0000"/>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4472C4"/>
        </patternFill>
      </fill>
    </dxf>
    <dxf>
      <fill>
        <patternFill>
          <bgColor rgb="FF00B050"/>
        </patternFill>
      </fill>
    </dxf>
    <dxf>
      <fill>
        <patternFill>
          <bgColor rgb="FFFFFF00"/>
        </patternFill>
      </fill>
    </dxf>
    <dxf>
      <fill>
        <patternFill>
          <bgColor rgb="FFED7D31"/>
        </patternFill>
      </fill>
    </dxf>
    <dxf>
      <fill>
        <patternFill>
          <bgColor rgb="FFC00000"/>
        </patternFill>
      </fill>
    </dxf>
    <dxf>
      <fill>
        <patternFill>
          <bgColor rgb="FF4472C4"/>
        </patternFill>
      </fill>
    </dxf>
    <dxf>
      <fill>
        <patternFill>
          <bgColor rgb="FF00B050"/>
        </patternFill>
      </fill>
    </dxf>
    <dxf>
      <fill>
        <patternFill>
          <bgColor rgb="FFFFFF00"/>
        </patternFill>
      </fill>
    </dxf>
    <dxf>
      <fill>
        <patternFill>
          <bgColor rgb="FFED7D31"/>
        </patternFill>
      </fill>
    </dxf>
    <dxf>
      <fill>
        <patternFill>
          <bgColor rgb="FFC00000"/>
        </patternFill>
      </fill>
    </dxf>
    <dxf>
      <fill>
        <patternFill>
          <bgColor rgb="FF4472C4"/>
        </patternFill>
      </fill>
    </dxf>
    <dxf>
      <fill>
        <patternFill>
          <bgColor rgb="FF00B050"/>
        </patternFill>
      </fill>
    </dxf>
    <dxf>
      <fill>
        <patternFill>
          <bgColor rgb="FFFFFF00"/>
        </patternFill>
      </fill>
    </dxf>
    <dxf>
      <fill>
        <patternFill>
          <bgColor rgb="FFED7D31"/>
        </patternFill>
      </fill>
    </dxf>
    <dxf>
      <fill>
        <patternFill>
          <bgColor rgb="FFFF0000"/>
        </patternFill>
      </fill>
    </dxf>
    <dxf>
      <fill>
        <patternFill>
          <bgColor rgb="FF4472C4"/>
        </patternFill>
      </fill>
    </dxf>
    <dxf>
      <fill>
        <patternFill>
          <bgColor rgb="FF00B050"/>
        </patternFill>
      </fill>
    </dxf>
    <dxf>
      <fill>
        <patternFill>
          <bgColor rgb="FFFFFF00"/>
        </patternFill>
      </fill>
    </dxf>
    <dxf>
      <fill>
        <patternFill>
          <bgColor rgb="FFED7D31"/>
        </patternFill>
      </fill>
    </dxf>
    <dxf>
      <fill>
        <patternFill>
          <bgColor rgb="FFFF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C00000"/>
        </patternFill>
      </fill>
    </dxf>
    <dxf>
      <fill>
        <patternFill>
          <bgColor theme="8"/>
        </patternFill>
      </fill>
    </dxf>
    <dxf>
      <fill>
        <patternFill>
          <bgColor rgb="FF00B050"/>
        </patternFill>
      </fill>
    </dxf>
    <dxf>
      <fill>
        <patternFill>
          <bgColor rgb="FFFFFF00"/>
        </patternFill>
      </fill>
    </dxf>
    <dxf>
      <fill>
        <patternFill>
          <bgColor theme="5"/>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externalLink" Target="externalLinks/externalLink15.xml" /><Relationship Id="rId37" Type="http://schemas.openxmlformats.org/officeDocument/2006/relationships/externalLink" Target="externalLinks/externalLink16.xml" /><Relationship Id="rId38" Type="http://schemas.openxmlformats.org/officeDocument/2006/relationships/externalLink" Target="externalLinks/externalLink17.xml" /><Relationship Id="rId39" Type="http://schemas.openxmlformats.org/officeDocument/2006/relationships/externalLink" Target="externalLinks/externalLink18.xml" /><Relationship Id="rId40" Type="http://schemas.openxmlformats.org/officeDocument/2006/relationships/externalLink" Target="externalLinks/externalLink19.xml" /><Relationship Id="rId41" Type="http://schemas.openxmlformats.org/officeDocument/2006/relationships/externalLink" Target="externalLinks/externalLink20.xml" /><Relationship Id="rId42" Type="http://schemas.openxmlformats.org/officeDocument/2006/relationships/externalLink" Target="externalLinks/externalLink21.xml" /><Relationship Id="rId43" Type="http://schemas.openxmlformats.org/officeDocument/2006/relationships/externalLink" Target="externalLinks/externalLink22.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561975</xdr:colOff>
      <xdr:row>1</xdr:row>
      <xdr:rowOff>542925</xdr:rowOff>
    </xdr:to>
    <xdr:pic>
      <xdr:nvPicPr>
        <xdr:cNvPr id="1" name="2 Imagen" descr="logo IDSN calidad Trans 413x226.png"/>
        <xdr:cNvPicPr preferRelativeResize="1">
          <a:picLocks noChangeAspect="1"/>
        </xdr:cNvPicPr>
      </xdr:nvPicPr>
      <xdr:blipFill>
        <a:blip r:embed="rId1"/>
        <a:stretch>
          <a:fillRect/>
        </a:stretch>
      </xdr:blipFill>
      <xdr:spPr>
        <a:xfrm>
          <a:off x="104775" y="0"/>
          <a:ext cx="1219200"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1</xdr:col>
      <xdr:colOff>1085850</xdr:colOff>
      <xdr:row>2</xdr:row>
      <xdr:rowOff>419100</xdr:rowOff>
    </xdr:to>
    <xdr:pic>
      <xdr:nvPicPr>
        <xdr:cNvPr id="1" name="2 Imagen" descr="logo IDSN calidad Trans 413x226.png"/>
        <xdr:cNvPicPr preferRelativeResize="1">
          <a:picLocks noChangeAspect="1"/>
        </xdr:cNvPicPr>
      </xdr:nvPicPr>
      <xdr:blipFill>
        <a:blip r:embed="rId1"/>
        <a:stretch>
          <a:fillRect/>
        </a:stretch>
      </xdr:blipFill>
      <xdr:spPr>
        <a:xfrm>
          <a:off x="76200" y="200025"/>
          <a:ext cx="1504950" cy="990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1</xdr:col>
      <xdr:colOff>1133475</xdr:colOff>
      <xdr:row>2</xdr:row>
      <xdr:rowOff>114300</xdr:rowOff>
    </xdr:to>
    <xdr:pic>
      <xdr:nvPicPr>
        <xdr:cNvPr id="1" name="2 Imagen" descr="logo IDSN calidad Trans 413x226.png"/>
        <xdr:cNvPicPr preferRelativeResize="1">
          <a:picLocks noChangeAspect="1"/>
        </xdr:cNvPicPr>
      </xdr:nvPicPr>
      <xdr:blipFill>
        <a:blip r:embed="rId1"/>
        <a:stretch>
          <a:fillRect/>
        </a:stretch>
      </xdr:blipFill>
      <xdr:spPr>
        <a:xfrm>
          <a:off x="76200" y="200025"/>
          <a:ext cx="1514475" cy="923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1</xdr:col>
      <xdr:colOff>1171575</xdr:colOff>
      <xdr:row>2</xdr:row>
      <xdr:rowOff>342900</xdr:rowOff>
    </xdr:to>
    <xdr:pic>
      <xdr:nvPicPr>
        <xdr:cNvPr id="1" name="2 Imagen" descr="logo IDSN calidad Trans 413x226.png"/>
        <xdr:cNvPicPr preferRelativeResize="1">
          <a:picLocks noChangeAspect="1"/>
        </xdr:cNvPicPr>
      </xdr:nvPicPr>
      <xdr:blipFill>
        <a:blip r:embed="rId1"/>
        <a:stretch>
          <a:fillRect/>
        </a:stretch>
      </xdr:blipFill>
      <xdr:spPr>
        <a:xfrm>
          <a:off x="76200" y="200025"/>
          <a:ext cx="1514475" cy="914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1</xdr:col>
      <xdr:colOff>1047750</xdr:colOff>
      <xdr:row>2</xdr:row>
      <xdr:rowOff>276225</xdr:rowOff>
    </xdr:to>
    <xdr:pic>
      <xdr:nvPicPr>
        <xdr:cNvPr id="1" name="2 Imagen" descr="logo IDSN calidad Trans 413x226.png"/>
        <xdr:cNvPicPr preferRelativeResize="1">
          <a:picLocks noChangeAspect="1"/>
        </xdr:cNvPicPr>
      </xdr:nvPicPr>
      <xdr:blipFill>
        <a:blip r:embed="rId1"/>
        <a:stretch>
          <a:fillRect/>
        </a:stretch>
      </xdr:blipFill>
      <xdr:spPr>
        <a:xfrm>
          <a:off x="76200" y="200025"/>
          <a:ext cx="1533525" cy="847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1</xdr:col>
      <xdr:colOff>1133475</xdr:colOff>
      <xdr:row>2</xdr:row>
      <xdr:rowOff>295275</xdr:rowOff>
    </xdr:to>
    <xdr:pic>
      <xdr:nvPicPr>
        <xdr:cNvPr id="1" name="2 Imagen" descr="logo IDSN calidad Trans 413x226.png"/>
        <xdr:cNvPicPr preferRelativeResize="1">
          <a:picLocks noChangeAspect="1"/>
        </xdr:cNvPicPr>
      </xdr:nvPicPr>
      <xdr:blipFill>
        <a:blip r:embed="rId1"/>
        <a:stretch>
          <a:fillRect/>
        </a:stretch>
      </xdr:blipFill>
      <xdr:spPr>
        <a:xfrm>
          <a:off x="76200" y="190500"/>
          <a:ext cx="1552575" cy="8667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1</xdr:col>
      <xdr:colOff>1095375</xdr:colOff>
      <xdr:row>2</xdr:row>
      <xdr:rowOff>381000</xdr:rowOff>
    </xdr:to>
    <xdr:pic>
      <xdr:nvPicPr>
        <xdr:cNvPr id="1" name="2 Imagen" descr="logo IDSN calidad Trans 413x226.png"/>
        <xdr:cNvPicPr preferRelativeResize="1">
          <a:picLocks noChangeAspect="1"/>
        </xdr:cNvPicPr>
      </xdr:nvPicPr>
      <xdr:blipFill>
        <a:blip r:embed="rId1"/>
        <a:stretch>
          <a:fillRect/>
        </a:stretch>
      </xdr:blipFill>
      <xdr:spPr>
        <a:xfrm>
          <a:off x="76200" y="190500"/>
          <a:ext cx="1543050" cy="9525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1</xdr:col>
      <xdr:colOff>1143000</xdr:colOff>
      <xdr:row>2</xdr:row>
      <xdr:rowOff>295275</xdr:rowOff>
    </xdr:to>
    <xdr:pic>
      <xdr:nvPicPr>
        <xdr:cNvPr id="1" name="2 Imagen" descr="logo IDSN calidad Trans 413x226.png"/>
        <xdr:cNvPicPr preferRelativeResize="1">
          <a:picLocks noChangeAspect="1"/>
        </xdr:cNvPicPr>
      </xdr:nvPicPr>
      <xdr:blipFill>
        <a:blip r:embed="rId1"/>
        <a:stretch>
          <a:fillRect/>
        </a:stretch>
      </xdr:blipFill>
      <xdr:spPr>
        <a:xfrm>
          <a:off x="76200" y="190500"/>
          <a:ext cx="1552575" cy="8667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1</xdr:col>
      <xdr:colOff>1362075</xdr:colOff>
      <xdr:row>2</xdr:row>
      <xdr:rowOff>295275</xdr:rowOff>
    </xdr:to>
    <xdr:pic>
      <xdr:nvPicPr>
        <xdr:cNvPr id="1" name="2 Imagen" descr="logo IDSN calidad Trans 413x226.png"/>
        <xdr:cNvPicPr preferRelativeResize="1">
          <a:picLocks noChangeAspect="1"/>
        </xdr:cNvPicPr>
      </xdr:nvPicPr>
      <xdr:blipFill>
        <a:blip r:embed="rId1"/>
        <a:stretch>
          <a:fillRect/>
        </a:stretch>
      </xdr:blipFill>
      <xdr:spPr>
        <a:xfrm>
          <a:off x="76200" y="190500"/>
          <a:ext cx="1552575" cy="8667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1</xdr:col>
      <xdr:colOff>1047750</xdr:colOff>
      <xdr:row>2</xdr:row>
      <xdr:rowOff>38100</xdr:rowOff>
    </xdr:to>
    <xdr:pic>
      <xdr:nvPicPr>
        <xdr:cNvPr id="1" name="2 Imagen" descr="logo IDSN calidad Trans 413x226.png"/>
        <xdr:cNvPicPr preferRelativeResize="1">
          <a:picLocks noChangeAspect="1"/>
        </xdr:cNvPicPr>
      </xdr:nvPicPr>
      <xdr:blipFill>
        <a:blip r:embed="rId1"/>
        <a:stretch>
          <a:fillRect/>
        </a:stretch>
      </xdr:blipFill>
      <xdr:spPr>
        <a:xfrm>
          <a:off x="76200" y="190500"/>
          <a:ext cx="1562100" cy="8763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1</xdr:col>
      <xdr:colOff>914400</xdr:colOff>
      <xdr:row>2</xdr:row>
      <xdr:rowOff>314325</xdr:rowOff>
    </xdr:to>
    <xdr:pic>
      <xdr:nvPicPr>
        <xdr:cNvPr id="1" name="2 Imagen" descr="logo IDSN calidad Trans 413x226.png"/>
        <xdr:cNvPicPr preferRelativeResize="1">
          <a:picLocks noChangeAspect="1"/>
        </xdr:cNvPicPr>
      </xdr:nvPicPr>
      <xdr:blipFill>
        <a:blip r:embed="rId1"/>
        <a:stretch>
          <a:fillRect/>
        </a:stretch>
      </xdr:blipFill>
      <xdr:spPr>
        <a:xfrm>
          <a:off x="76200" y="190500"/>
          <a:ext cx="157162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85725</xdr:rowOff>
    </xdr:from>
    <xdr:to>
      <xdr:col>1</xdr:col>
      <xdr:colOff>1276350</xdr:colOff>
      <xdr:row>2</xdr:row>
      <xdr:rowOff>361950</xdr:rowOff>
    </xdr:to>
    <xdr:pic>
      <xdr:nvPicPr>
        <xdr:cNvPr id="1" name="2 Imagen" descr="logo IDSN calidad Trans 413x226.png"/>
        <xdr:cNvPicPr preferRelativeResize="1">
          <a:picLocks noChangeAspect="1"/>
        </xdr:cNvPicPr>
      </xdr:nvPicPr>
      <xdr:blipFill>
        <a:blip r:embed="rId1"/>
        <a:stretch>
          <a:fillRect/>
        </a:stretch>
      </xdr:blipFill>
      <xdr:spPr>
        <a:xfrm>
          <a:off x="257175" y="85725"/>
          <a:ext cx="149542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9525</xdr:rowOff>
    </xdr:from>
    <xdr:to>
      <xdr:col>1</xdr:col>
      <xdr:colOff>1371600</xdr:colOff>
      <xdr:row>2</xdr:row>
      <xdr:rowOff>295275</xdr:rowOff>
    </xdr:to>
    <xdr:pic>
      <xdr:nvPicPr>
        <xdr:cNvPr id="1" name="2 Imagen" descr="logo IDSN calidad Trans 413x226.png"/>
        <xdr:cNvPicPr preferRelativeResize="1">
          <a:picLocks noChangeAspect="1"/>
        </xdr:cNvPicPr>
      </xdr:nvPicPr>
      <xdr:blipFill>
        <a:blip r:embed="rId1"/>
        <a:stretch>
          <a:fillRect/>
        </a:stretch>
      </xdr:blipFill>
      <xdr:spPr>
        <a:xfrm>
          <a:off x="200025" y="9525"/>
          <a:ext cx="1495425"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38100</xdr:rowOff>
    </xdr:from>
    <xdr:to>
      <xdr:col>1</xdr:col>
      <xdr:colOff>1152525</xdr:colOff>
      <xdr:row>2</xdr:row>
      <xdr:rowOff>200025</xdr:rowOff>
    </xdr:to>
    <xdr:pic>
      <xdr:nvPicPr>
        <xdr:cNvPr id="1" name="2 Imagen" descr="logo IDSN calidad Trans 413x226.png"/>
        <xdr:cNvPicPr preferRelativeResize="1">
          <a:picLocks noChangeAspect="1"/>
        </xdr:cNvPicPr>
      </xdr:nvPicPr>
      <xdr:blipFill>
        <a:blip r:embed="rId1"/>
        <a:stretch>
          <a:fillRect/>
        </a:stretch>
      </xdr:blipFill>
      <xdr:spPr>
        <a:xfrm>
          <a:off x="142875" y="228600"/>
          <a:ext cx="129540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1</xdr:col>
      <xdr:colOff>1133475</xdr:colOff>
      <xdr:row>2</xdr:row>
      <xdr:rowOff>314325</xdr:rowOff>
    </xdr:to>
    <xdr:pic>
      <xdr:nvPicPr>
        <xdr:cNvPr id="1" name="2 Imagen" descr="logo IDSN calidad Trans 413x226.png"/>
        <xdr:cNvPicPr preferRelativeResize="1">
          <a:picLocks noChangeAspect="1"/>
        </xdr:cNvPicPr>
      </xdr:nvPicPr>
      <xdr:blipFill>
        <a:blip r:embed="rId1"/>
        <a:stretch>
          <a:fillRect/>
        </a:stretch>
      </xdr:blipFill>
      <xdr:spPr>
        <a:xfrm>
          <a:off x="161925" y="180975"/>
          <a:ext cx="1400175"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152400</xdr:rowOff>
    </xdr:from>
    <xdr:to>
      <xdr:col>1</xdr:col>
      <xdr:colOff>1047750</xdr:colOff>
      <xdr:row>2</xdr:row>
      <xdr:rowOff>361950</xdr:rowOff>
    </xdr:to>
    <xdr:pic>
      <xdr:nvPicPr>
        <xdr:cNvPr id="1" name="2 Imagen" descr="logo IDSN calidad Trans 413x226.png"/>
        <xdr:cNvPicPr preferRelativeResize="1">
          <a:picLocks noChangeAspect="1"/>
        </xdr:cNvPicPr>
      </xdr:nvPicPr>
      <xdr:blipFill>
        <a:blip r:embed="rId1"/>
        <a:stretch>
          <a:fillRect/>
        </a:stretch>
      </xdr:blipFill>
      <xdr:spPr>
        <a:xfrm>
          <a:off x="85725" y="152400"/>
          <a:ext cx="1476375" cy="981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38100</xdr:rowOff>
    </xdr:from>
    <xdr:to>
      <xdr:col>1</xdr:col>
      <xdr:colOff>1038225</xdr:colOff>
      <xdr:row>2</xdr:row>
      <xdr:rowOff>352425</xdr:rowOff>
    </xdr:to>
    <xdr:pic>
      <xdr:nvPicPr>
        <xdr:cNvPr id="1" name="2 Imagen" descr="logo IDSN calidad Trans 413x226.png"/>
        <xdr:cNvPicPr preferRelativeResize="1">
          <a:picLocks noChangeAspect="1"/>
        </xdr:cNvPicPr>
      </xdr:nvPicPr>
      <xdr:blipFill>
        <a:blip r:embed="rId1"/>
        <a:stretch>
          <a:fillRect/>
        </a:stretch>
      </xdr:blipFill>
      <xdr:spPr>
        <a:xfrm>
          <a:off x="180975" y="228600"/>
          <a:ext cx="1485900" cy="895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95250</xdr:rowOff>
    </xdr:from>
    <xdr:to>
      <xdr:col>1</xdr:col>
      <xdr:colOff>1066800</xdr:colOff>
      <xdr:row>2</xdr:row>
      <xdr:rowOff>257175</xdr:rowOff>
    </xdr:to>
    <xdr:pic>
      <xdr:nvPicPr>
        <xdr:cNvPr id="1" name="2 Imagen" descr="logo IDSN calidad Trans 413x226.png"/>
        <xdr:cNvPicPr preferRelativeResize="1">
          <a:picLocks noChangeAspect="1"/>
        </xdr:cNvPicPr>
      </xdr:nvPicPr>
      <xdr:blipFill>
        <a:blip r:embed="rId1"/>
        <a:stretch>
          <a:fillRect/>
        </a:stretch>
      </xdr:blipFill>
      <xdr:spPr>
        <a:xfrm>
          <a:off x="47625" y="95250"/>
          <a:ext cx="1495425" cy="933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95250</xdr:rowOff>
    </xdr:from>
    <xdr:to>
      <xdr:col>1</xdr:col>
      <xdr:colOff>1047750</xdr:colOff>
      <xdr:row>2</xdr:row>
      <xdr:rowOff>314325</xdr:rowOff>
    </xdr:to>
    <xdr:pic>
      <xdr:nvPicPr>
        <xdr:cNvPr id="1" name="2 Imagen" descr="logo IDSN calidad Trans 413x226.png"/>
        <xdr:cNvPicPr preferRelativeResize="1">
          <a:picLocks noChangeAspect="1"/>
        </xdr:cNvPicPr>
      </xdr:nvPicPr>
      <xdr:blipFill>
        <a:blip r:embed="rId1"/>
        <a:stretch>
          <a:fillRect/>
        </a:stretch>
      </xdr:blipFill>
      <xdr:spPr>
        <a:xfrm>
          <a:off x="47625" y="95250"/>
          <a:ext cx="1485900" cy="990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TOVAR\Downloads\Users\hoslanders\AppData\Local\Microsoft\Windows\INetCache\Content.Outlook\5K9YZD10\Formato%20Estrategia%20de%20Racionalizaci&#243;n.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DMIN\Downloads\Riesgos%20LSP%202023%20(1).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meerazo\Downloads\Riesgo%20GE%20202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2023\Riesgos%202023\Riesgo%20OAJ%20202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meerazo\Downloads\Riesgo%20GRS%20202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meerazo\Downloads\Riesgo%20IV%20-%20SSP%20202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meerazo\Downloads\Riesgo%20IVC%20-%20SSP%20202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2023\Riesgos%202023\Riesgo%20OAP%202023%20V0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2023\Riesgos%202023\Riesgo%20GC%20202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Users\CarlosA\Desktop\PRCIOCI01%20Admon%20del%20Riesgo\Anexo%2001%20MAPA%20DE%20RIESGOS%20DE%20CORRUPCI&#211;N%202016%20SNS.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Users\CarlosA\Desktop\PRCIOCI01%20Admon%20del%20Riesgo\Anexo%2001%20MAPA%20DE%20RIESGOS%20DE%20CORRUPCI&#211;N%202016%20SN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DTOVAR\Downloads\Users\hoslanders\AppData\Local\Microsoft\Windows\INetCache\Content.Outlook\5K9YZD10\Formato%20Estrategia%20de%20Racionalizaci&#243;n.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Users\DTOVAR\Downloads\Users\CarlosA\Desktop\PRCIOCI01%20Admon%20del%20Riesgo\Anexo%2001%20MAPA%20DE%20RIESGOS%20DE%20CORRUPCI&#211;N%202016%20SNS.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Users\DTOVAR\Downloads\Users\CarlosA\Desktop\PRCIOCI01%20Admon%20del%20Riesgo\Anexo%2001%20MAPA%20DE%20RIESGOS%20DE%20CORRUPCI&#211;N%202016%20SNS.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Users\ADMIN\Downloads\Riesgo%20CI%2020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eerazo\Downloads\Riesgo%20AI%20-%20SSP%2020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2023\Riesgos%202023\Riesgo%20IVC%20-%20ETV%2020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eerazo\Downloads\Riesgo%20AT%20-%20SSP%2020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eerazo\Downloads\Riesgo%20IVC%20-%20SCA%202023%2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meerazo\Downloads\Riesgo%20OCID%20202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meerazo\Downloads\Riesgo%20GR%20202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meerazo\Downloads\Riesgo%20GTH%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C2" t="str">
            <v>Central</v>
          </cell>
          <cell r="D2" t="str">
            <v>Escoger opción</v>
          </cell>
          <cell r="E2">
            <v>2013</v>
          </cell>
          <cell r="F2" t="str">
            <v>Factores Externos y/o Internos</v>
          </cell>
          <cell r="G2" t="str">
            <v>Normativas</v>
          </cell>
          <cell r="J2" t="str">
            <v>Extensión de horarios  de atención</v>
          </cell>
        </row>
        <row r="3">
          <cell r="C3" t="str">
            <v>Descentralizado</v>
          </cell>
          <cell r="D3" t="str">
            <v>Bogotá D.C</v>
          </cell>
          <cell r="E3">
            <v>2014</v>
          </cell>
          <cell r="F3" t="str">
            <v>GRAT</v>
          </cell>
          <cell r="G3" t="str">
            <v>Administrativas</v>
          </cell>
          <cell r="J3" t="str">
            <v>Ampliación de puntos de atención</v>
          </cell>
        </row>
        <row r="4">
          <cell r="D4" t="str">
            <v>Amazonas</v>
          </cell>
          <cell r="E4">
            <v>2015</v>
          </cell>
          <cell r="F4" t="str">
            <v>Cumplimiento de disposiciones legales</v>
          </cell>
          <cell r="G4" t="str">
            <v>Tecnologicas</v>
          </cell>
          <cell r="J4" t="str">
            <v>Medio por donde se obtiene el resultado</v>
          </cell>
        </row>
        <row r="5">
          <cell r="D5" t="str">
            <v>Antioquia</v>
          </cell>
          <cell r="E5">
            <v>2016</v>
          </cell>
          <cell r="F5" t="str">
            <v>Iniciativa de la institución</v>
          </cell>
          <cell r="J5" t="str">
            <v>Reducción de costos operativos para la institución</v>
          </cell>
        </row>
        <row r="6">
          <cell r="D6" t="str">
            <v>Arauca</v>
          </cell>
          <cell r="J6" t="str">
            <v>Reducción de pasos para el ciudadano</v>
          </cell>
        </row>
        <row r="7">
          <cell r="D7" t="str">
            <v>Atlántico</v>
          </cell>
          <cell r="J7" t="str">
            <v>Reducción de actividades en los procedimientos internos</v>
          </cell>
        </row>
        <row r="8">
          <cell r="D8" t="str">
            <v>Bolívar</v>
          </cell>
          <cell r="J8" t="str">
            <v>Reducción de tiempo de duración del trámite/OPA</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4. Análisis del Impacto"/>
      <sheetName val="5. Riesgo Inherente"/>
      <sheetName val="6. Valoración de Controles"/>
      <sheetName val="7. MAPA DE RIESGOS"/>
      <sheetName val="Parametros"/>
    </sheetNames>
    <sheetDataSet>
      <sheetData sheetId="5">
        <row r="5">
          <cell r="C5">
            <v>0.8</v>
          </cell>
        </row>
      </sheetData>
      <sheetData sheetId="6">
        <row r="4">
          <cell r="C4">
            <v>0.6599999999999999</v>
          </cell>
        </row>
        <row r="5">
          <cell r="C5">
            <v>0.5399999999999999</v>
          </cell>
          <cell r="E5">
            <v>1</v>
          </cell>
        </row>
      </sheetData>
      <sheetData sheetId="7">
        <row r="7">
          <cell r="C7" t="str">
            <v>Revisión de inventario en alcance al Procedimiento Gestión de Insumos en el LSP de Nariño</v>
          </cell>
          <cell r="G7" t="str">
            <v>1. Inventario actualizado al corte mensual
2. Correo de remisión del inventario</v>
          </cell>
        </row>
        <row r="8">
          <cell r="C8" t="str">
            <v>Revisión de Indicadores del proceso en grupo prmario</v>
          </cell>
          <cell r="G8" t="str">
            <v>SIMU WEB reporte mensual
Acta de reunión
Soportes de Compromisos</v>
          </cell>
        </row>
        <row r="9">
          <cell r="C9" t="str">
            <v>Reporte SPI LSP</v>
          </cell>
          <cell r="G9" t="str">
            <v>Cargue en la plataforma SPI en los tiempos de corte</v>
          </cell>
        </row>
        <row r="10">
          <cell r="C10" t="str">
            <v>Auditorias y seguimientos por entes externos</v>
          </cell>
          <cell r="G10" t="str">
            <v>Informes de auditoria
Planes de accion eficaces
Información documentada de seguimiento del requerimiento</v>
          </cell>
        </row>
        <row r="11">
          <cell r="C11" t="str">
            <v>Cronograma de mantenimiento y calibración</v>
          </cell>
          <cell r="G11" t="str">
            <v>Cronograma anual de mantenimiento y calibración
Indicadores de desempeño del cronograma - seguimiento</v>
          </cell>
        </row>
        <row r="13">
          <cell r="C13" t="str">
            <v>Socializaciones en el sistema de gestión del LSP</v>
          </cell>
          <cell r="G13" t="str">
            <v>Lista de Asistencia
Evaluación de apropiación del conocimiento</v>
          </cell>
          <cell r="P13">
            <v>0.36</v>
          </cell>
          <cell r="Q13">
            <v>0.4</v>
          </cell>
        </row>
        <row r="14">
          <cell r="C14" t="str">
            <v>Entrenamiento Técnico </v>
          </cell>
          <cell r="G14" t="str">
            <v>Supervisión de procesos técnicos en el LSP de Nariño
Lista de chequeo de Entrenamiento en puesto de trabajo
Registro de evaluaciones de capacitaciones al personal de LSP
Autorización del personal del LSP (Actividades autorizadas para su cargo)</v>
          </cell>
        </row>
        <row r="15">
          <cell r="C15" t="str">
            <v>Información documentada y contralada del proceso de LSP</v>
          </cell>
          <cell r="G15" t="str">
            <v>Informaciòn documentada del SGC
Listado Maestro</v>
          </cell>
        </row>
        <row r="16">
          <cell r="C16" t="str">
            <v>Registro del servicio de auditoría de ONAC dentro del Plan de adquisiciones de la vigencia</v>
          </cell>
          <cell r="G16" t="str">
            <v>Plan de adquisiciones
Documentos contractuales del servicio</v>
          </cell>
          <cell r="P16">
            <v>0.4</v>
          </cell>
          <cell r="Q16">
            <v>0.6</v>
          </cell>
        </row>
        <row r="17">
          <cell r="C17" t="str">
            <v>Programación de la auditoría de ONAC dentro del plazo para el seguimiento o renovación</v>
          </cell>
          <cell r="G17" t="str">
            <v>Correos de planificación del Servicio e información confirmatoria</v>
          </cell>
        </row>
        <row r="18">
          <cell r="C18" t="str">
            <v>Entrenamiento Técnico </v>
          </cell>
          <cell r="G18" t="str">
            <v>Supervisión de procesos técnicos en el LSP de Nariño
Lista de chequeo de Entrenamiento en puesto de trabajo
Registro de evaluaciònes de capacitaciones al personal de LSP
Autorizaciòn del personal del LSP (Actividades autorizadas para su cargo)</v>
          </cell>
          <cell r="P18">
            <v>0.38000000000000006</v>
          </cell>
        </row>
        <row r="19">
          <cell r="C19" t="str">
            <v>Diligenciamiento formato de confidencialidad e imparcialidad</v>
          </cell>
          <cell r="G19" t="str">
            <v>Compromiso de confidencialidad, no divulgación de información reservada e imparcialidad personal del Laboratorio Salud Pública IDSN
Compromiso de confidencialidad y no divulgación de información reservada para terceros Laboratorio Salud Pública</v>
          </cell>
          <cell r="Q19">
            <v>0.4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4. Análisis del Impacto"/>
      <sheetName val="5. Riesgo Inherente"/>
      <sheetName val="6. Valoración de Controles"/>
      <sheetName val="7. MAPA DE RIESGOS"/>
      <sheetName val="Parametros"/>
    </sheetNames>
    <sheetDataSet>
      <sheetData sheetId="4">
        <row r="5">
          <cell r="K5">
            <v>0.7333333333333333</v>
          </cell>
        </row>
      </sheetData>
      <sheetData sheetId="5">
        <row r="5">
          <cell r="D5">
            <v>0.8</v>
          </cell>
        </row>
      </sheetData>
      <sheetData sheetId="7">
        <row r="7">
          <cell r="C7" t="str">
            <v>Distribución de los recursos disponibles para los proyectos institucionales priorizados durante la vigencia con seguimiento en el PTS, POAI, PAS</v>
          </cell>
          <cell r="G7" t="str">
            <v>Proyectos de Inversión formulados
Matriz de seguimiento PTS, PAS, POAI - SISPRO y SPI</v>
          </cell>
        </row>
        <row r="8">
          <cell r="C8" t="str">
            <v>Comités a cargo del equipo directivo  del IDSN para toma de decisiones</v>
          </cell>
          <cell r="G8" t="str">
            <v>Actas de Comité Técnico 
Actas de CIGD según periodicidad</v>
          </cell>
        </row>
        <row r="9">
          <cell r="C9" t="str">
            <v>Auditorias internas del IDSN</v>
          </cell>
          <cell r="G9" t="str">
            <v>Documentos soportes de auditorias internas</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4. Análisis del Impacto"/>
      <sheetName val="5. Riesgo Inherente"/>
      <sheetName val="6. Valoración de Controles"/>
      <sheetName val="7. MAPA DE RIESGOS"/>
      <sheetName val="Parametros"/>
    </sheetNames>
    <sheetDataSet>
      <sheetData sheetId="2">
        <row r="4">
          <cell r="F4" t="str">
            <v>Incumplimiento en la gestión del cobro de valores por concepto de jurisdicción coactiva, debido al desarrollo inoportuno del procedimiento, por fallas en la organización del equipo de trabajo.</v>
          </cell>
        </row>
      </sheetData>
      <sheetData sheetId="4">
        <row r="5">
          <cell r="J5">
            <v>0.52</v>
          </cell>
        </row>
        <row r="6">
          <cell r="J6">
            <v>0.6</v>
          </cell>
        </row>
      </sheetData>
      <sheetData sheetId="5">
        <row r="5">
          <cell r="D5">
            <v>0.6</v>
          </cell>
        </row>
        <row r="6">
          <cell r="D6">
            <v>0.6</v>
          </cell>
        </row>
      </sheetData>
      <sheetData sheetId="7">
        <row r="7">
          <cell r="C7" t="str">
            <v>Asistencia a eventos de capacitación y/o socialización virtuales y presenciales para talento humano del proceso</v>
          </cell>
        </row>
        <row r="8">
          <cell r="C8" t="str">
            <v>Revisión preliminar de la información documentada, para aceptación y elaboración del acto administrativo</v>
          </cell>
        </row>
        <row r="9">
          <cell r="C9" t="str">
            <v>Capacitación en normatividad vigente y sensibilización al personal del IDSN sobre la gestión administrativa</v>
          </cell>
        </row>
        <row r="10">
          <cell r="C10" t="str">
            <v>Estrategia de contingencia para cargue de información en plataformas SECOP II y SIA </v>
          </cell>
        </row>
        <row r="11">
          <cell r="C11" t="str">
            <v>Seguimiento mensual a la gestión del cobro coactivo</v>
          </cell>
          <cell r="G11" t="str">
            <v>Informe periodico de actividades del talento humano de apoyo</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4. Análisis del Impacto"/>
      <sheetName val="5. Riesgo Inherente"/>
      <sheetName val="6. Valoración de Controles"/>
      <sheetName val="7. MAPA DE RIESGOS"/>
      <sheetName val="Parametros"/>
    </sheetNames>
    <sheetDataSet>
      <sheetData sheetId="4">
        <row r="5">
          <cell r="L5">
            <v>0.6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4. Análisis del Impacto"/>
      <sheetName val="5. Riesgo Inherente"/>
      <sheetName val="6. Valoración de Controles"/>
      <sheetName val="7. MAPA DE RIESGOS"/>
      <sheetName val="Parametros"/>
    </sheetNames>
    <sheetDataSet>
      <sheetData sheetId="4">
        <row r="5">
          <cell r="S5">
            <v>0.5333333333333333</v>
          </cell>
        </row>
      </sheetData>
      <sheetData sheetId="5">
        <row r="5">
          <cell r="D5">
            <v>0.8</v>
          </cell>
        </row>
      </sheetData>
      <sheetData sheetId="7">
        <row r="7">
          <cell r="C7" t="str">
            <v>Reprogramación acciones IV</v>
          </cell>
          <cell r="G7" t="str">
            <v>SAT
Reuniones grupo primario
Notas Internas</v>
          </cell>
        </row>
        <row r="8">
          <cell r="C8" t="str">
            <v>Seguimiento PAS</v>
          </cell>
          <cell r="G8" t="str">
            <v>Reporte SISPRO
Informes de Gestión</v>
          </cell>
        </row>
        <row r="9">
          <cell r="C9" t="str">
            <v>Seguimiento a indicadores </v>
          </cell>
          <cell r="G9" t="str">
            <v>Reporte SIMU Web
Analisis del indicador
Seguimiento SPI
Seguimiento a planes PTS</v>
          </cell>
        </row>
        <row r="10">
          <cell r="C10" t="str">
            <v>Informe de gestión trimestral - SSP</v>
          </cell>
          <cell r="G10" t="str">
            <v>Informe de seguimiento reportado</v>
          </cell>
        </row>
        <row r="11">
          <cell r="C11" t="str">
            <v>Entrenamiento en puesto de trabajo de nuevo personal</v>
          </cell>
          <cell r="G11" t="str">
            <v>Informes y actas de supervisiòn</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4. Análisis del Impacto"/>
      <sheetName val="5. Riesgo Inherente"/>
      <sheetName val="6. Valoración de Controles"/>
      <sheetName val="7. MAPA DE RIESGOS"/>
      <sheetName val="Parametros"/>
    </sheetNames>
    <sheetDataSet>
      <sheetData sheetId="4">
        <row r="5">
          <cell r="L5">
            <v>0.64</v>
          </cell>
        </row>
      </sheetData>
      <sheetData sheetId="5">
        <row r="5">
          <cell r="D5">
            <v>0.8</v>
          </cell>
        </row>
      </sheetData>
      <sheetData sheetId="6">
        <row r="7">
          <cell r="C7">
            <v>0.6</v>
          </cell>
          <cell r="D7">
            <v>0.8</v>
          </cell>
        </row>
      </sheetData>
      <sheetData sheetId="7">
        <row r="7">
          <cell r="C7" t="str">
            <v>Comité de VC</v>
          </cell>
          <cell r="G7" t="str">
            <v>Actas reunión
Seguimiento a los compromisos - informes</v>
          </cell>
        </row>
        <row r="8">
          <cell r="C8" t="str">
            <v>Programación y seguimiento de Visitas</v>
          </cell>
          <cell r="G8" t="str">
            <v>Registro de IVC SAT
Autocomisorio
Actas e informes de visitas</v>
          </cell>
        </row>
        <row r="9">
          <cell r="C9" t="str">
            <v>Supervisiones a funcionarios de IVC - Auditorias </v>
          </cell>
          <cell r="G9" t="str">
            <v>Informes 
Documentos de supervisión - auditorias</v>
          </cell>
        </row>
        <row r="10">
          <cell r="C10" t="str">
            <v>Ejecución y seguimiento a grupo primario</v>
          </cell>
          <cell r="G10" t="str">
            <v>Actas reunión
Seguimiento a los compromisos</v>
          </cell>
        </row>
        <row r="11">
          <cell r="C11" t="str">
            <v>Solicitudes de conceptos aclaratorios</v>
          </cell>
          <cell r="G11" t="str">
            <v>Conceptos recibidos</v>
          </cell>
        </row>
        <row r="12">
          <cell r="C12" t="str">
            <v>Registro manual de fechas en expedientes</v>
          </cell>
          <cell r="G12" t="str">
            <v>Registro en Expediente</v>
          </cell>
        </row>
        <row r="13">
          <cell r="C13" t="str">
            <v>Cumplimientos de terminos del articulo 52 de la ley 1437 de 2011</v>
          </cell>
          <cell r="G13" t="str">
            <v>Registro en Expediente</v>
          </cell>
        </row>
        <row r="14">
          <cell r="C14" t="str">
            <v>Plan de acción de priorización de apertura de expdientes 2019 (medicamentos), 2020 (salud ambiental)</v>
          </cell>
          <cell r="G14" t="str">
            <v>Informe de procesos aperturados 
Informe de procesos en primera instancia 
Informe de procesos Recursos de reposición</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xto Organizacional"/>
      <sheetName val="1. Objetivos Estratégicos"/>
      <sheetName val="2. Identificación Riesgos"/>
      <sheetName val="3. Análisis de Probabilidad"/>
      <sheetName val="4. Análisis del Impacto"/>
      <sheetName val="5. Riesgo Inherente"/>
      <sheetName val="6. Valoración de Controles"/>
      <sheetName val="7. MAPA DE RIESGOS"/>
      <sheetName val="Parametros"/>
    </sheetNames>
    <sheetDataSet>
      <sheetData sheetId="3">
        <row r="5">
          <cell r="J5">
            <v>0.20000000000000004</v>
          </cell>
        </row>
        <row r="6">
          <cell r="K6">
            <v>0.2</v>
          </cell>
        </row>
        <row r="7">
          <cell r="J7">
            <v>0.2</v>
          </cell>
        </row>
      </sheetData>
      <sheetData sheetId="4">
        <row r="5">
          <cell r="C5">
            <v>0.2</v>
          </cell>
        </row>
      </sheetData>
      <sheetData sheetId="5">
        <row r="8">
          <cell r="D8">
            <v>0.4</v>
          </cell>
        </row>
        <row r="12">
          <cell r="D12">
            <v>0.4</v>
          </cell>
        </row>
      </sheetData>
      <sheetData sheetId="6">
        <row r="7">
          <cell r="C7" t="str">
            <v>1. Gestión oportuna para la etapa contractual y pre contractual</v>
          </cell>
        </row>
        <row r="8">
          <cell r="C8" t="str">
            <v>1. realizar comites tecnicos de seguimiento a la ejecucion de las obras</v>
          </cell>
        </row>
        <row r="9">
          <cell r="C9" t="str">
            <v>1. Contratación a tiempo y de manera permanente el personal</v>
          </cell>
        </row>
        <row r="10">
          <cell r="C10" t="str">
            <v>1. Supervisión adecuada al cumplmiento de actividades de contratación</v>
          </cell>
        </row>
        <row r="11">
          <cell r="C11" t="str">
            <v>1. Politicas internas para control de vulneración de información</v>
          </cell>
        </row>
        <row r="12">
          <cell r="C12" t="str">
            <v>1. Planes del decreto 612 </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4. Análisis del Impacto"/>
      <sheetName val="5. Riesgo Inherente"/>
      <sheetName val="6. Valoración de Controles"/>
      <sheetName val="7. MAPA DE RIESGOS"/>
      <sheetName val="Parametros"/>
    </sheetNames>
    <sheetDataSet>
      <sheetData sheetId="4">
        <row r="6">
          <cell r="H6">
            <v>0.6</v>
          </cell>
        </row>
      </sheetData>
      <sheetData sheetId="5">
        <row r="5">
          <cell r="D5">
            <v>0.6</v>
          </cell>
        </row>
        <row r="6">
          <cell r="D6">
            <v>0.6</v>
          </cell>
        </row>
      </sheetData>
      <sheetData sheetId="7">
        <row r="7">
          <cell r="C7" t="str">
            <v>Auditorías internas SGC a todos los procesos del IDSN</v>
          </cell>
          <cell r="G7" t="str">
            <v>Procedimiento auditorías internas SGC</v>
          </cell>
        </row>
        <row r="8">
          <cell r="C8" t="str">
            <v>Proyecto de inversión de la OAP con actividades para apoyo al SGC</v>
          </cell>
          <cell r="G8" t="str">
            <v>Monitoreo SISPRO y SPI</v>
          </cell>
        </row>
        <row r="9">
          <cell r="C9" t="str">
            <v>Auditoría externa ente certificador (ICONTEC) anual</v>
          </cell>
          <cell r="G9" t="str">
            <v>Informe de auditoría - recomendaciones para la mejora</v>
          </cell>
        </row>
        <row r="10">
          <cell r="C10" t="str">
            <v>Informe trimestral de seguimiento a procesos</v>
          </cell>
          <cell r="G10" t="str">
            <v>Consolidado trimestral de seguimiento a procesos</v>
          </cell>
        </row>
        <row r="11">
          <cell r="C11" t="str">
            <v>Equipo tematico de formalización de empleo público</v>
          </cell>
        </row>
        <row r="12">
          <cell r="C12" t="str">
            <v>Reporte SIMU WEB</v>
          </cell>
          <cell r="G12" t="str">
            <v>Consolidado periódico indicadores SIMU Web</v>
          </cell>
        </row>
        <row r="13">
          <cell r="C13" t="str">
            <v>Seguimiento auditorías internas por el coordinador de auditorias SGC</v>
          </cell>
          <cell r="G13" t="str">
            <v>Procedimiento auditorías internas SGC</v>
          </cell>
        </row>
        <row r="14">
          <cell r="C14" t="str">
            <v>Revisión por Dirección del SGC</v>
          </cell>
          <cell r="G14" t="str">
            <v>Reunión de CIGD para revisión del SGC fin vigencia</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Pre Contractual </v>
          </cell>
          <cell r="C34" t="str">
            <v>Pliegos de condiciones hechos a la medida de un oferente en particular.</v>
          </cell>
          <cell r="D34">
            <v>1</v>
          </cell>
          <cell r="E34">
            <v>10</v>
          </cell>
          <cell r="F34" t="str">
            <v>PP</v>
          </cell>
        </row>
        <row r="35">
          <cell r="B35" t="str">
            <v>Contractual </v>
          </cell>
          <cell r="C35" t="str">
            <v>Supervisión no adecuada que permita omitir sanciones a contratistas</v>
          </cell>
          <cell r="D35">
            <v>1</v>
          </cell>
          <cell r="E35">
            <v>10</v>
          </cell>
          <cell r="F35" t="str">
            <v>PC</v>
          </cell>
        </row>
        <row r="36">
          <cell r="B36" t="str">
            <v>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Pre Contractual </v>
          </cell>
          <cell r="C34" t="str">
            <v>Pliegos de condiciones hechos a la medida de un oferente en particular.</v>
          </cell>
          <cell r="D34">
            <v>1</v>
          </cell>
          <cell r="E34">
            <v>10</v>
          </cell>
          <cell r="F34" t="str">
            <v>PP</v>
          </cell>
        </row>
        <row r="35">
          <cell r="B35" t="str">
            <v>Contractual </v>
          </cell>
          <cell r="C35" t="str">
            <v>Supervisión no adecuada que permita omitir sanciones a contratistas</v>
          </cell>
          <cell r="D35">
            <v>1</v>
          </cell>
          <cell r="E35">
            <v>10</v>
          </cell>
          <cell r="F35" t="str">
            <v>PC</v>
          </cell>
        </row>
        <row r="36">
          <cell r="B36" t="str">
            <v>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C2" t="str">
            <v>Central</v>
          </cell>
          <cell r="D2" t="str">
            <v>Escoger opción</v>
          </cell>
          <cell r="E2">
            <v>2013</v>
          </cell>
          <cell r="F2" t="str">
            <v>Factores Externos y/o Internos</v>
          </cell>
          <cell r="G2" t="str">
            <v>Normativas</v>
          </cell>
          <cell r="J2" t="str">
            <v>Extensión de horarios  de atención</v>
          </cell>
        </row>
        <row r="3">
          <cell r="C3" t="str">
            <v>Descentralizado</v>
          </cell>
          <cell r="D3" t="str">
            <v>Bogotá D.C</v>
          </cell>
          <cell r="E3">
            <v>2014</v>
          </cell>
          <cell r="F3" t="str">
            <v>GRAT</v>
          </cell>
          <cell r="G3" t="str">
            <v>Administrativas</v>
          </cell>
          <cell r="J3" t="str">
            <v>Ampliación de puntos de atención</v>
          </cell>
        </row>
        <row r="4">
          <cell r="D4" t="str">
            <v>Amazonas</v>
          </cell>
          <cell r="E4">
            <v>2015</v>
          </cell>
          <cell r="F4" t="str">
            <v>Cumplimiento de disposiciones legales</v>
          </cell>
          <cell r="G4" t="str">
            <v>Tecnologicas</v>
          </cell>
          <cell r="J4" t="str">
            <v>Medio por donde se obtiene el resultado</v>
          </cell>
        </row>
        <row r="5">
          <cell r="D5" t="str">
            <v>Antioquia</v>
          </cell>
          <cell r="E5">
            <v>2016</v>
          </cell>
          <cell r="F5" t="str">
            <v>Iniciativa de la institución</v>
          </cell>
          <cell r="J5" t="str">
            <v>Reducción de costos operativos para la institución</v>
          </cell>
        </row>
        <row r="6">
          <cell r="D6" t="str">
            <v>Arauca</v>
          </cell>
          <cell r="J6" t="str">
            <v>Reducción de pasos para el ciudadano</v>
          </cell>
        </row>
        <row r="7">
          <cell r="D7" t="str">
            <v>Atlántico</v>
          </cell>
          <cell r="J7" t="str">
            <v>Reducción de actividades en los procedimientos internos</v>
          </cell>
        </row>
        <row r="8">
          <cell r="D8" t="str">
            <v>Bolívar</v>
          </cell>
          <cell r="J8" t="str">
            <v>Reducción de tiempo de duración del trámite/OPA</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Pre Contractual </v>
          </cell>
          <cell r="C34" t="str">
            <v>Pliegos de condiciones hechos a la medida de un oferente en particular.</v>
          </cell>
          <cell r="D34">
            <v>1</v>
          </cell>
          <cell r="E34">
            <v>10</v>
          </cell>
          <cell r="F34" t="str">
            <v>PP</v>
          </cell>
        </row>
        <row r="35">
          <cell r="B35" t="str">
            <v>Contractual </v>
          </cell>
          <cell r="C35" t="str">
            <v>Supervisión no adecuada que permita omitir sanciones a contratistas</v>
          </cell>
          <cell r="D35">
            <v>1</v>
          </cell>
          <cell r="E35">
            <v>10</v>
          </cell>
          <cell r="F35" t="str">
            <v>PC</v>
          </cell>
        </row>
        <row r="36">
          <cell r="B36" t="str">
            <v>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Pre Contractual </v>
          </cell>
          <cell r="C34" t="str">
            <v>Pliegos de condiciones hechos a la medida de un oferente en particular.</v>
          </cell>
          <cell r="D34">
            <v>1</v>
          </cell>
          <cell r="E34">
            <v>10</v>
          </cell>
          <cell r="F34" t="str">
            <v>PP</v>
          </cell>
        </row>
        <row r="35">
          <cell r="B35" t="str">
            <v>Contractual </v>
          </cell>
          <cell r="C35" t="str">
            <v>Supervisión no adecuada que permita omitir sanciones a contratistas</v>
          </cell>
          <cell r="D35">
            <v>1</v>
          </cell>
          <cell r="E35">
            <v>10</v>
          </cell>
          <cell r="F35" t="str">
            <v>PC</v>
          </cell>
        </row>
        <row r="36">
          <cell r="B36" t="str">
            <v>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3. Análisis del Impacto"/>
      <sheetName val="4. Riesgo Inherente"/>
      <sheetName val="5. Valoración de Controles"/>
      <sheetName val="6. MAPA DE RIESGOS"/>
      <sheetName val="Parametros"/>
    </sheetNames>
    <sheetDataSet>
      <sheetData sheetId="4">
        <row r="6">
          <cell r="H6">
            <v>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4. Análisis del Impacto"/>
      <sheetName val="5. Riesgo Inherente"/>
      <sheetName val="6. Valoración de Controles"/>
      <sheetName val="7. MAPA DE RIESGOS"/>
      <sheetName val="Parametros"/>
    </sheetNames>
    <sheetDataSet>
      <sheetData sheetId="4">
        <row r="5">
          <cell r="K5">
            <v>0.39999999999999997</v>
          </cell>
        </row>
      </sheetData>
      <sheetData sheetId="7">
        <row r="7">
          <cell r="C7" t="str">
            <v>Seguimiento al plan de acción de salud que relaciona las actividades de articulación intersectorial</v>
          </cell>
        </row>
        <row r="8">
          <cell r="C8" t="str">
            <v>Seguimiento a los indicadores SIMU para cumplimiento de cronograma y compromisos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4. Análisis del Impacto"/>
      <sheetName val="5. Riesgo Inherente"/>
      <sheetName val="6. Valoración de Controles"/>
      <sheetName val="7. MAPA DE RIESGOS"/>
      <sheetName val="Parametros"/>
    </sheetNames>
    <sheetDataSet>
      <sheetData sheetId="5">
        <row r="5">
          <cell r="D5">
            <v>1</v>
          </cell>
        </row>
      </sheetData>
      <sheetData sheetId="7">
        <row r="7">
          <cell r="C7" t="str">
            <v>Asistencias Técnicas EGI - ETV dirigida a las direcciones locales y prestadores</v>
          </cell>
        </row>
        <row r="8">
          <cell r="C8" t="str">
            <v>Remisión de material educomunicativo a los actores del sistema SGSSS</v>
          </cell>
        </row>
        <row r="9">
          <cell r="C9" t="str">
            <v>Solicitudes escritas para la asignación de recursos de balance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4. Análisis del Impacto"/>
      <sheetName val="5. Riesgo Inherente"/>
      <sheetName val="6. Valoración de Controles"/>
      <sheetName val="7. MAPA DE RIESGOS"/>
      <sheetName val="Parametros"/>
    </sheetNames>
    <sheetDataSet>
      <sheetData sheetId="4">
        <row r="5">
          <cell r="L5">
            <v>0.5428571428571429</v>
          </cell>
        </row>
      </sheetData>
      <sheetData sheetId="5">
        <row r="5">
          <cell r="D5">
            <v>0.8</v>
          </cell>
        </row>
      </sheetData>
      <sheetData sheetId="7">
        <row r="7">
          <cell r="C7" t="str">
            <v>Reporte y analisis de indicadores de PTS asociados a la AT</v>
          </cell>
        </row>
        <row r="8">
          <cell r="C8" t="str">
            <v>Seguimiento a la gestión de SSP</v>
          </cell>
        </row>
        <row r="9">
          <cell r="C9" t="str">
            <v>Reporte y analisis de Indicadores de AT en el sistema de gestión de calidad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4. Análisis del Impacto"/>
      <sheetName val="5. Riesgo Inherente"/>
      <sheetName val="6. Valoración de Controles"/>
      <sheetName val="7. MAPA DE RIESGOS"/>
      <sheetName val="Parametro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4. Análisis del Impacto"/>
      <sheetName val="5. Riesgo Inherente"/>
      <sheetName val="6. Valoración de Controles"/>
      <sheetName val="7. MAPA DE RIESGOS"/>
      <sheetName val="Parametros"/>
    </sheetNames>
    <sheetDataSet>
      <sheetData sheetId="6">
        <row r="4">
          <cell r="C4">
            <v>0.6</v>
          </cell>
          <cell r="D4">
            <v>0.6</v>
          </cell>
        </row>
      </sheetData>
      <sheetData sheetId="7">
        <row r="9">
          <cell r="C9" t="str">
            <v>Decreto y  recaudo de pruebas</v>
          </cell>
          <cell r="G9" t="str">
            <v>Autos
Oficios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4. Análisis del Impacto"/>
      <sheetName val="5. Riesgo Inherente"/>
      <sheetName val="6. Valoración de Controles"/>
      <sheetName val="7. MAPA DE RIESGOS"/>
      <sheetName val="Parametros"/>
    </sheetNames>
    <sheetDataSet>
      <sheetData sheetId="4">
        <row r="6">
          <cell r="M6">
            <v>0.6</v>
          </cell>
        </row>
      </sheetData>
      <sheetData sheetId="5">
        <row r="6">
          <cell r="C6">
            <v>0.8</v>
          </cell>
        </row>
      </sheetData>
      <sheetData sheetId="6">
        <row r="4">
          <cell r="C4">
            <v>0.6</v>
          </cell>
          <cell r="D4">
            <v>0.6</v>
          </cell>
        </row>
        <row r="12">
          <cell r="C12">
            <v>0.6</v>
          </cell>
          <cell r="D12">
            <v>0.8</v>
          </cell>
        </row>
        <row r="16">
          <cell r="C16">
            <v>0.6</v>
          </cell>
          <cell r="D16">
            <v>0.6</v>
          </cell>
        </row>
        <row r="20">
          <cell r="C20">
            <v>1</v>
          </cell>
          <cell r="D20">
            <v>1</v>
          </cell>
        </row>
        <row r="24">
          <cell r="C24">
            <v>1</v>
          </cell>
          <cell r="D24">
            <v>0.6</v>
          </cell>
        </row>
      </sheetData>
      <sheetData sheetId="7">
        <row r="8">
          <cell r="G8" t="str">
            <v>Actas del seguimiento del comité de adquisiciones
Reporte en SECOPII</v>
          </cell>
        </row>
        <row r="9">
          <cell r="C9" t="str">
            <v>Ejecución del PINAR vigencia 2023</v>
          </cell>
          <cell r="G9" t="str">
            <v>PINAR publicado - servicios de archivo</v>
          </cell>
        </row>
        <row r="10">
          <cell r="G10" t="str">
            <v>actas de comité de archivo 
soporte de cumplmiento de compromisos</v>
          </cell>
        </row>
        <row r="11">
          <cell r="C11" t="str">
            <v>Auditoria interna del Componente de Gestión Ambiental</v>
          </cell>
          <cell r="G11" t="str">
            <v>Informe de resultado de auditoria
Planes de accion implementados</v>
          </cell>
        </row>
        <row r="12">
          <cell r="G12" t="str">
            <v>Actas de sesión
Soporte de ejecución de los compromisos</v>
          </cell>
        </row>
        <row r="13">
          <cell r="C13" t="str">
            <v>Verificación de existencias de suministros</v>
          </cell>
          <cell r="G13" t="str">
            <v>Informe de SYSMAN módulo almacen - existencias de suministros</v>
          </cell>
        </row>
        <row r="16">
          <cell r="C16" t="str">
            <v>Ejecución de grupos primarios para la gestión de recursos</v>
          </cell>
          <cell r="G16" t="str">
            <v>Actas grupo primario
Soporte de cumplimiento a compromisos</v>
          </cell>
        </row>
        <row r="17">
          <cell r="C17" t="str">
            <v>Ejecución de la conciliación financiera</v>
          </cell>
          <cell r="G17" t="str">
            <v>Actas de conciliación con registro de inconsistencias para subsanar
Trazabilidad SYSMAN</v>
          </cell>
        </row>
        <row r="18">
          <cell r="G18" t="str">
            <v>Informe de seguimiento
Soportes de cumplimiento de compromisos</v>
          </cell>
        </row>
        <row r="19">
          <cell r="C19" t="str">
            <v>Plan de acción establecido para depuración de cuentas contables</v>
          </cell>
          <cell r="G19" t="str">
            <v>Plan de acción con seguimiento del equipo y control interno
Soporte de las actividades ejecutadas dentro del plan</v>
          </cell>
        </row>
        <row r="20">
          <cell r="C20" t="str">
            <v>Ejecución del comité de sostenibilidad</v>
          </cell>
          <cell r="G20" t="str">
            <v>Actas de reunión del comité
Soporte de cumplimiento de compromisos</v>
          </cell>
        </row>
        <row r="21">
          <cell r="C21" t="str">
            <v>Seguimiento a la ejecución del proyecto en SPI</v>
          </cell>
          <cell r="G21" t="str">
            <v>Reporte a SPI
Seguimiento mensual a los proyectos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xto Organizacional"/>
      <sheetName val="Ident. Contexto General"/>
      <sheetName val="1.Objetivos y Context Estratég."/>
      <sheetName val="2. Identificación Riesgos"/>
      <sheetName val="3. Análisis de Probabilidad"/>
      <sheetName val="4. Análisis del Impacto"/>
      <sheetName val="5. Riesgo Inherente"/>
      <sheetName val="6. Valoración de Controles"/>
      <sheetName val="7. MAPA DE RIESGOS"/>
      <sheetName val="Parametros"/>
    </sheetNames>
    <sheetDataSet>
      <sheetData sheetId="2">
        <row r="3">
          <cell r="F3" t="str">
            <v>Posibilidad de inoportunidad de las actividades en los procedimientos de los requerimientos establecidos para el proceso, debido al aumento en el volumen de las acciones operativas de talento humano, por insuficiencia del talento humano de planta, novedad</v>
          </cell>
        </row>
        <row r="4">
          <cell r="F4" t="str">
            <v>Posibilidad de afectación en la PLANEACIÓN,
GESTIÓN DEL CONOCIMIENTO INSTITUCIONAL, debido a las novedades de talento humano producidas mediante el retiro del personal provisional e ingreso de nuevos
funcionarios en carrera administrativa, por la
realizac</v>
          </cell>
        </row>
        <row r="5">
          <cell r="F5" t="str">
            <v>Posibilidad de afectación al clima organizacional, debido al incumplimiento de las actividades del los cronogramas
 de los planes de Bienestar, Capacitación, Estímulos e Incentivos, por insuficiencia en la asignación de recursos para su ejecución
(Proyec</v>
          </cell>
        </row>
      </sheetData>
      <sheetData sheetId="4">
        <row r="5">
          <cell r="J5">
            <v>0.65</v>
          </cell>
        </row>
      </sheetData>
      <sheetData sheetId="5">
        <row r="5">
          <cell r="D5">
            <v>0.6</v>
          </cell>
        </row>
      </sheetData>
      <sheetData sheetId="6">
        <row r="8">
          <cell r="C8">
            <v>0.6</v>
          </cell>
          <cell r="D8">
            <v>0.6</v>
          </cell>
        </row>
        <row r="12">
          <cell r="C12">
            <v>0.6</v>
          </cell>
          <cell r="D12">
            <v>0.4</v>
          </cell>
        </row>
        <row r="13">
          <cell r="C13">
            <v>0.6</v>
          </cell>
          <cell r="D13">
            <v>0.6</v>
          </cell>
        </row>
        <row r="14">
          <cell r="C14">
            <v>0.6</v>
          </cell>
          <cell r="D14">
            <v>0.6</v>
          </cell>
        </row>
      </sheetData>
      <sheetData sheetId="7">
        <row r="7">
          <cell r="C7" t="str">
            <v>Ejecución de los comites de grupo priario ( seguimiento a procesos); de bienestar, de Comisión de personal,  de capacitación, </v>
          </cell>
        </row>
        <row r="8">
          <cell r="C8" t="str">
            <v>Requerimientos de revisión y respuesta al proveedor de SYSMAN sobre operación de la herrameinta</v>
          </cell>
        </row>
        <row r="9">
          <cell r="C9" t="str">
            <v>Acta de entrega de puesto de trabajo</v>
          </cell>
        </row>
        <row r="10">
          <cell r="C10" t="str">
            <v>Información y lineamientos de la CNSC  y la Función Publica  </v>
          </cell>
        </row>
        <row r="11">
          <cell r="C11" t="str">
            <v>Seguimiento a las actividades programadas para los diferentes planes</v>
          </cell>
        </row>
        <row r="13">
          <cell r="C13" t="str">
            <v>Monitoreo a la ejecución de los procedimientos</v>
          </cell>
        </row>
        <row r="14">
          <cell r="C14" t="str">
            <v>Calculo de indicadores de estructura, proceso y resultado</v>
          </cell>
        </row>
        <row r="15">
          <cell r="C15" t="str">
            <v>Evaluaciòn de los estandares minimos del SGSST </v>
          </cell>
        </row>
        <row r="16">
          <cell r="C16" t="str">
            <v>Plan de adquisiciones con ejecución al momento</v>
          </cell>
        </row>
        <row r="17">
          <cell r="C17" t="str">
            <v>Ajuste de viabilidad de MGA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6"/>
  <sheetViews>
    <sheetView view="pageBreakPreview" zoomScale="60" zoomScaleNormal="85" zoomScalePageLayoutView="0" workbookViewId="0" topLeftCell="A1">
      <selection activeCell="K21" sqref="K21"/>
    </sheetView>
  </sheetViews>
  <sheetFormatPr defaultColWidth="11.421875" defaultRowHeight="15"/>
  <sheetData>
    <row r="1" spans="1:12" ht="15" customHeight="1">
      <c r="A1" s="72"/>
      <c r="B1" s="72"/>
      <c r="C1" s="71" t="s">
        <v>533</v>
      </c>
      <c r="D1" s="71"/>
      <c r="E1" s="71"/>
      <c r="F1" s="71"/>
      <c r="G1" s="71"/>
      <c r="H1" s="71"/>
      <c r="I1" s="71"/>
      <c r="J1" s="71"/>
      <c r="K1" s="71"/>
      <c r="L1" s="71"/>
    </row>
    <row r="2" spans="1:12" ht="45.75" customHeight="1">
      <c r="A2" s="72"/>
      <c r="B2" s="72"/>
      <c r="C2" s="71"/>
      <c r="D2" s="71"/>
      <c r="E2" s="71"/>
      <c r="F2" s="71"/>
      <c r="G2" s="71"/>
      <c r="H2" s="71"/>
      <c r="I2" s="71"/>
      <c r="J2" s="71"/>
      <c r="K2" s="71"/>
      <c r="L2" s="71"/>
    </row>
    <row r="3" spans="1:12" ht="15">
      <c r="A3" s="73" t="s">
        <v>552</v>
      </c>
      <c r="B3" s="74"/>
      <c r="C3" s="74"/>
      <c r="D3" s="74"/>
      <c r="E3" s="74"/>
      <c r="F3" s="74"/>
      <c r="G3" s="74"/>
      <c r="H3" s="74"/>
      <c r="I3" s="74"/>
      <c r="J3" s="74"/>
      <c r="K3" s="74"/>
      <c r="L3" s="74"/>
    </row>
    <row r="4" spans="1:12" ht="15">
      <c r="A4" s="74"/>
      <c r="B4" s="74"/>
      <c r="C4" s="74"/>
      <c r="D4" s="74"/>
      <c r="E4" s="74"/>
      <c r="F4" s="74"/>
      <c r="G4" s="74"/>
      <c r="H4" s="74"/>
      <c r="I4" s="74"/>
      <c r="J4" s="74"/>
      <c r="K4" s="74"/>
      <c r="L4" s="74"/>
    </row>
    <row r="5" spans="1:12" ht="15">
      <c r="A5" s="74"/>
      <c r="B5" s="74"/>
      <c r="C5" s="74"/>
      <c r="D5" s="74"/>
      <c r="E5" s="74"/>
      <c r="F5" s="74"/>
      <c r="G5" s="74"/>
      <c r="H5" s="74"/>
      <c r="I5" s="74"/>
      <c r="J5" s="74"/>
      <c r="K5" s="74"/>
      <c r="L5" s="74"/>
    </row>
    <row r="6" spans="1:12" ht="15">
      <c r="A6" s="74"/>
      <c r="B6" s="74"/>
      <c r="C6" s="74"/>
      <c r="D6" s="74"/>
      <c r="E6" s="74"/>
      <c r="F6" s="74"/>
      <c r="G6" s="74"/>
      <c r="H6" s="74"/>
      <c r="I6" s="74"/>
      <c r="J6" s="74"/>
      <c r="K6" s="74"/>
      <c r="L6" s="74"/>
    </row>
    <row r="7" spans="1:12" ht="15">
      <c r="A7" s="74"/>
      <c r="B7" s="74"/>
      <c r="C7" s="74"/>
      <c r="D7" s="74"/>
      <c r="E7" s="74"/>
      <c r="F7" s="74"/>
      <c r="G7" s="74"/>
      <c r="H7" s="74"/>
      <c r="I7" s="74"/>
      <c r="J7" s="74"/>
      <c r="K7" s="74"/>
      <c r="L7" s="74"/>
    </row>
    <row r="8" spans="1:12" ht="15">
      <c r="A8" s="74"/>
      <c r="B8" s="74"/>
      <c r="C8" s="74"/>
      <c r="D8" s="74"/>
      <c r="E8" s="74"/>
      <c r="F8" s="74"/>
      <c r="G8" s="74"/>
      <c r="H8" s="74"/>
      <c r="I8" s="74"/>
      <c r="J8" s="74"/>
      <c r="K8" s="74"/>
      <c r="L8" s="74"/>
    </row>
    <row r="9" spans="1:12" ht="15">
      <c r="A9" s="74"/>
      <c r="B9" s="74"/>
      <c r="C9" s="74"/>
      <c r="D9" s="74"/>
      <c r="E9" s="74"/>
      <c r="F9" s="74"/>
      <c r="G9" s="74"/>
      <c r="H9" s="74"/>
      <c r="I9" s="74"/>
      <c r="J9" s="74"/>
      <c r="K9" s="74"/>
      <c r="L9" s="74"/>
    </row>
    <row r="10" spans="1:12" ht="15">
      <c r="A10" s="74"/>
      <c r="B10" s="74"/>
      <c r="C10" s="74"/>
      <c r="D10" s="74"/>
      <c r="E10" s="74"/>
      <c r="F10" s="74"/>
      <c r="G10" s="74"/>
      <c r="H10" s="74"/>
      <c r="I10" s="74"/>
      <c r="J10" s="74"/>
      <c r="K10" s="74"/>
      <c r="L10" s="74"/>
    </row>
    <row r="11" spans="1:12" ht="15">
      <c r="A11" s="74"/>
      <c r="B11" s="74"/>
      <c r="C11" s="74"/>
      <c r="D11" s="74"/>
      <c r="E11" s="74"/>
      <c r="F11" s="74"/>
      <c r="G11" s="74"/>
      <c r="H11" s="74"/>
      <c r="I11" s="74"/>
      <c r="J11" s="74"/>
      <c r="K11" s="74"/>
      <c r="L11" s="74"/>
    </row>
    <row r="12" spans="1:12" ht="15">
      <c r="A12" s="74"/>
      <c r="B12" s="74"/>
      <c r="C12" s="74"/>
      <c r="D12" s="74"/>
      <c r="E12" s="74"/>
      <c r="F12" s="74"/>
      <c r="G12" s="74"/>
      <c r="H12" s="74"/>
      <c r="I12" s="74"/>
      <c r="J12" s="74"/>
      <c r="K12" s="74"/>
      <c r="L12" s="74"/>
    </row>
    <row r="13" spans="1:12" ht="15">
      <c r="A13" s="74"/>
      <c r="B13" s="74"/>
      <c r="C13" s="74"/>
      <c r="D13" s="74"/>
      <c r="E13" s="74"/>
      <c r="F13" s="74"/>
      <c r="G13" s="74"/>
      <c r="H13" s="74"/>
      <c r="I13" s="74"/>
      <c r="J13" s="74"/>
      <c r="K13" s="74"/>
      <c r="L13" s="74"/>
    </row>
    <row r="14" spans="1:12" ht="15">
      <c r="A14" s="74"/>
      <c r="B14" s="74"/>
      <c r="C14" s="74"/>
      <c r="D14" s="74"/>
      <c r="E14" s="74"/>
      <c r="F14" s="74"/>
      <c r="G14" s="74"/>
      <c r="H14" s="74"/>
      <c r="I14" s="74"/>
      <c r="J14" s="74"/>
      <c r="K14" s="74"/>
      <c r="L14" s="74"/>
    </row>
    <row r="15" spans="1:12" ht="15">
      <c r="A15" s="74"/>
      <c r="B15" s="74"/>
      <c r="C15" s="74"/>
      <c r="D15" s="74"/>
      <c r="E15" s="74"/>
      <c r="F15" s="74"/>
      <c r="G15" s="74"/>
      <c r="H15" s="74"/>
      <c r="I15" s="74"/>
      <c r="J15" s="74"/>
      <c r="K15" s="74"/>
      <c r="L15" s="74"/>
    </row>
    <row r="16" spans="1:12" ht="15">
      <c r="A16" s="74"/>
      <c r="B16" s="74"/>
      <c r="C16" s="74"/>
      <c r="D16" s="74"/>
      <c r="E16" s="74"/>
      <c r="F16" s="74"/>
      <c r="G16" s="74"/>
      <c r="H16" s="74"/>
      <c r="I16" s="74"/>
      <c r="J16" s="74"/>
      <c r="K16" s="74"/>
      <c r="L16" s="74"/>
    </row>
  </sheetData>
  <sheetProtection/>
  <mergeCells count="3">
    <mergeCell ref="C1:L2"/>
    <mergeCell ref="A1:B2"/>
    <mergeCell ref="A3:L16"/>
  </mergeCells>
  <printOptions/>
  <pageMargins left="0.7" right="0.7" top="0.75" bottom="0.75" header="0.3" footer="0.3"/>
  <pageSetup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F16"/>
  <sheetViews>
    <sheetView view="pageBreakPreview" zoomScale="60" zoomScaleNormal="55" zoomScalePageLayoutView="0" workbookViewId="0" topLeftCell="G7">
      <selection activeCell="X8" sqref="X8:AD10"/>
    </sheetView>
  </sheetViews>
  <sheetFormatPr defaultColWidth="11.421875" defaultRowHeight="15"/>
  <cols>
    <col min="1" max="1" width="7.421875" style="0" customWidth="1"/>
    <col min="2" max="2" width="18.140625" style="0" customWidth="1"/>
    <col min="3" max="3" width="13.28125" style="0" customWidth="1"/>
    <col min="4" max="4" width="6.421875" style="0" customWidth="1"/>
    <col min="5" max="5" width="6.00390625" style="0" customWidth="1"/>
    <col min="6" max="6" width="6.8515625" style="0" customWidth="1"/>
    <col min="9" max="9" width="23.28125" style="0" customWidth="1"/>
    <col min="10" max="10" width="11.421875" style="0" customWidth="1"/>
    <col min="11" max="11" width="9.00390625" style="0" customWidth="1"/>
    <col min="12" max="12" width="8.8515625" style="0" customWidth="1"/>
    <col min="13" max="13" width="5.57421875" style="0" customWidth="1"/>
    <col min="14" max="14" width="5.7109375" style="0" customWidth="1"/>
    <col min="15" max="15" width="5.57421875" style="0" customWidth="1"/>
    <col min="16" max="16" width="4.8515625" style="0" customWidth="1"/>
    <col min="17" max="17" width="16.140625" style="0" customWidth="1"/>
    <col min="18" max="18" width="15.00390625" style="0" customWidth="1"/>
    <col min="20" max="20" width="14.00390625" style="0" customWidth="1"/>
    <col min="23" max="23" width="21.57421875" style="0" customWidth="1"/>
    <col min="30" max="30" width="19.28125" style="0" customWidth="1"/>
    <col min="235" max="235" width="14.00390625" style="0" customWidth="1"/>
    <col min="236" max="236" width="13.28125" style="0" customWidth="1"/>
    <col min="239" max="239" width="14.28125" style="0" customWidth="1"/>
    <col min="243" max="243" width="16.140625" style="0" customWidth="1"/>
    <col min="246" max="246" width="18.8515625" style="0" customWidth="1"/>
    <col min="247" max="247" width="15.140625" style="0" customWidth="1"/>
    <col min="248" max="248" width="17.7109375" style="0" customWidth="1"/>
    <col min="249" max="249" width="21.00390625" style="0" customWidth="1"/>
    <col min="250" max="250" width="18.57421875" style="0" customWidth="1"/>
    <col min="251" max="251" width="21.8515625" style="0" customWidth="1"/>
    <col min="252" max="252" width="16.57421875" style="0" customWidth="1"/>
    <col min="253" max="253" width="23.28125" style="0" customWidth="1"/>
    <col min="254" max="254" width="16.7109375" style="0" customWidth="1"/>
    <col min="255" max="255" width="17.8515625" style="0" customWidth="1"/>
    <col min="256" max="16384" width="16.28125" style="0" customWidth="1"/>
  </cols>
  <sheetData>
    <row r="1" spans="1:23" ht="15" customHeight="1">
      <c r="A1" s="110"/>
      <c r="B1" s="110"/>
      <c r="C1" s="71" t="s">
        <v>557</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3"/>
      <c r="B4" s="162" t="s">
        <v>0</v>
      </c>
      <c r="C4" s="162"/>
      <c r="D4" s="162"/>
      <c r="E4" s="162"/>
      <c r="F4" s="162"/>
      <c r="G4" s="162" t="s">
        <v>1</v>
      </c>
      <c r="H4" s="162"/>
      <c r="I4" s="162"/>
      <c r="J4" s="162"/>
      <c r="K4" s="162"/>
      <c r="L4" s="162"/>
      <c r="M4" s="162"/>
      <c r="N4" s="162"/>
      <c r="O4" s="162"/>
      <c r="P4" s="162"/>
      <c r="Q4" s="162" t="s">
        <v>2</v>
      </c>
      <c r="R4" s="162"/>
      <c r="S4" s="162"/>
      <c r="T4" s="162"/>
      <c r="U4" s="162"/>
      <c r="V4" s="162"/>
      <c r="W4" s="162"/>
      <c r="X4" s="79" t="s">
        <v>568</v>
      </c>
      <c r="Y4" s="79"/>
      <c r="Z4" s="79"/>
      <c r="AA4" s="79"/>
      <c r="AB4" s="79"/>
      <c r="AC4" s="79"/>
      <c r="AD4" s="79"/>
      <c r="AE4" s="79"/>
      <c r="AF4" s="79"/>
    </row>
    <row r="5" spans="1:32" ht="13.5" customHeight="1">
      <c r="A5" s="80" t="s">
        <v>3</v>
      </c>
      <c r="B5" s="80" t="s">
        <v>4</v>
      </c>
      <c r="C5" s="80"/>
      <c r="D5" s="163" t="s">
        <v>5</v>
      </c>
      <c r="E5" s="163" t="s">
        <v>6</v>
      </c>
      <c r="F5" s="163" t="s">
        <v>7</v>
      </c>
      <c r="G5" s="80" t="s">
        <v>8</v>
      </c>
      <c r="H5" s="80"/>
      <c r="I5" s="2"/>
      <c r="J5" s="3"/>
      <c r="K5" s="3"/>
      <c r="L5" s="3"/>
      <c r="M5" s="72" t="s">
        <v>9</v>
      </c>
      <c r="N5" s="72"/>
      <c r="O5" s="72"/>
      <c r="P5" s="72"/>
      <c r="Q5" s="80" t="s">
        <v>10</v>
      </c>
      <c r="R5" s="80"/>
      <c r="S5" s="80" t="s">
        <v>11</v>
      </c>
      <c r="T5" s="80"/>
      <c r="U5" s="80" t="s">
        <v>12</v>
      </c>
      <c r="V5" s="80"/>
      <c r="W5" s="80" t="s">
        <v>13</v>
      </c>
      <c r="X5" s="80" t="s">
        <v>569</v>
      </c>
      <c r="Y5" s="80"/>
      <c r="Z5" s="80" t="s">
        <v>570</v>
      </c>
      <c r="AA5" s="80"/>
      <c r="AB5" s="80" t="s">
        <v>571</v>
      </c>
      <c r="AC5" s="80"/>
      <c r="AD5" s="80" t="s">
        <v>572</v>
      </c>
      <c r="AE5" s="80" t="s">
        <v>573</v>
      </c>
      <c r="AF5" s="80"/>
    </row>
    <row r="6" spans="1:32" s="4" customFormat="1" ht="48" customHeight="1">
      <c r="A6" s="80"/>
      <c r="B6" s="80"/>
      <c r="C6" s="80"/>
      <c r="D6" s="163"/>
      <c r="E6" s="163"/>
      <c r="F6" s="163"/>
      <c r="G6" s="80"/>
      <c r="H6" s="80"/>
      <c r="I6" s="80" t="s">
        <v>14</v>
      </c>
      <c r="J6" s="163" t="s">
        <v>15</v>
      </c>
      <c r="K6" s="163" t="s">
        <v>16</v>
      </c>
      <c r="L6" s="163" t="s">
        <v>380</v>
      </c>
      <c r="M6" s="80" t="s">
        <v>17</v>
      </c>
      <c r="N6" s="80"/>
      <c r="O6" s="163" t="s">
        <v>383</v>
      </c>
      <c r="P6" s="163" t="s">
        <v>379</v>
      </c>
      <c r="Q6" s="80"/>
      <c r="R6" s="80"/>
      <c r="S6" s="80"/>
      <c r="T6" s="80"/>
      <c r="U6" s="80"/>
      <c r="V6" s="80"/>
      <c r="W6" s="80"/>
      <c r="X6" s="80"/>
      <c r="Y6" s="80"/>
      <c r="Z6" s="80"/>
      <c r="AA6" s="80"/>
      <c r="AB6" s="80"/>
      <c r="AC6" s="80"/>
      <c r="AD6" s="80"/>
      <c r="AE6" s="80"/>
      <c r="AF6" s="80"/>
    </row>
    <row r="7" spans="1:32" s="4" customFormat="1" ht="37.5" customHeight="1">
      <c r="A7" s="80"/>
      <c r="B7" s="80"/>
      <c r="C7" s="80"/>
      <c r="D7" s="163"/>
      <c r="E7" s="163"/>
      <c r="F7" s="163"/>
      <c r="G7" s="80"/>
      <c r="H7" s="80"/>
      <c r="I7" s="80"/>
      <c r="J7" s="163"/>
      <c r="K7" s="163"/>
      <c r="L7" s="163"/>
      <c r="M7" s="31" t="s">
        <v>376</v>
      </c>
      <c r="N7" s="31" t="s">
        <v>377</v>
      </c>
      <c r="O7" s="163"/>
      <c r="P7" s="163"/>
      <c r="Q7" s="80"/>
      <c r="R7" s="80"/>
      <c r="S7" s="80"/>
      <c r="T7" s="80"/>
      <c r="U7" s="80"/>
      <c r="V7" s="80"/>
      <c r="W7" s="80"/>
      <c r="X7" s="80"/>
      <c r="Y7" s="80"/>
      <c r="Z7" s="80"/>
      <c r="AA7" s="80"/>
      <c r="AB7" s="80"/>
      <c r="AC7" s="80"/>
      <c r="AD7" s="80"/>
      <c r="AE7" s="80"/>
      <c r="AF7" s="80"/>
    </row>
    <row r="8" spans="1:32" s="4" customFormat="1" ht="135" customHeight="1">
      <c r="A8" s="155">
        <v>23</v>
      </c>
      <c r="B8" s="218" t="s">
        <v>518</v>
      </c>
      <c r="C8" s="218"/>
      <c r="D8" s="219">
        <f>'[5]3. Análisis de Probabilidad'!L5</f>
        <v>0.5428571428571429</v>
      </c>
      <c r="E8" s="156">
        <f>'[5]4. Análisis del Impacto'!D5</f>
        <v>0.8</v>
      </c>
      <c r="F8" s="157"/>
      <c r="G8" s="80" t="str">
        <f>'[5]6. Valoración de Controles'!C7</f>
        <v>Reporte y analisis de indicadores de PTS asociados a la AT</v>
      </c>
      <c r="H8" s="80"/>
      <c r="I8" s="1" t="s">
        <v>209</v>
      </c>
      <c r="J8" s="159">
        <v>0.19</v>
      </c>
      <c r="K8" s="154">
        <v>0.8</v>
      </c>
      <c r="L8" s="154"/>
      <c r="M8" s="80"/>
      <c r="N8" s="80" t="s">
        <v>19</v>
      </c>
      <c r="O8" s="80"/>
      <c r="P8" s="80"/>
      <c r="Q8" s="80" t="s">
        <v>210</v>
      </c>
      <c r="R8" s="80"/>
      <c r="S8" s="80" t="s">
        <v>211</v>
      </c>
      <c r="T8" s="80"/>
      <c r="U8" s="158">
        <v>44958</v>
      </c>
      <c r="V8" s="80"/>
      <c r="W8" s="1" t="s">
        <v>524</v>
      </c>
      <c r="X8" s="84">
        <v>45107</v>
      </c>
      <c r="Y8" s="85"/>
      <c r="Z8" s="85" t="s">
        <v>639</v>
      </c>
      <c r="AA8" s="85"/>
      <c r="AB8" s="86">
        <v>1</v>
      </c>
      <c r="AC8" s="85"/>
      <c r="AD8" s="46" t="s">
        <v>607</v>
      </c>
      <c r="AE8" s="73"/>
      <c r="AF8" s="73"/>
    </row>
    <row r="9" spans="1:32" s="4" customFormat="1" ht="181.5" customHeight="1">
      <c r="A9" s="155"/>
      <c r="B9" s="218"/>
      <c r="C9" s="218"/>
      <c r="D9" s="219"/>
      <c r="E9" s="156"/>
      <c r="F9" s="157"/>
      <c r="G9" s="80" t="str">
        <f>'[5]6. Valoración de Controles'!C8</f>
        <v>Seguimiento a la gestión de SSP</v>
      </c>
      <c r="H9" s="80"/>
      <c r="I9" s="1" t="s">
        <v>212</v>
      </c>
      <c r="J9" s="159"/>
      <c r="K9" s="154"/>
      <c r="L9" s="154"/>
      <c r="M9" s="80"/>
      <c r="N9" s="80"/>
      <c r="O9" s="80"/>
      <c r="P9" s="80"/>
      <c r="Q9" s="80" t="s">
        <v>213</v>
      </c>
      <c r="R9" s="80"/>
      <c r="S9" s="80" t="s">
        <v>214</v>
      </c>
      <c r="T9" s="80"/>
      <c r="U9" s="158">
        <v>44958</v>
      </c>
      <c r="V9" s="158"/>
      <c r="W9" s="1" t="s">
        <v>525</v>
      </c>
      <c r="X9" s="84">
        <v>45091</v>
      </c>
      <c r="Y9" s="85"/>
      <c r="Z9" s="85" t="s">
        <v>640</v>
      </c>
      <c r="AA9" s="85"/>
      <c r="AB9" s="86">
        <v>1</v>
      </c>
      <c r="AC9" s="85"/>
      <c r="AD9" s="46" t="s">
        <v>607</v>
      </c>
      <c r="AE9" s="73"/>
      <c r="AF9" s="73"/>
    </row>
    <row r="10" spans="1:32" ht="214.5" customHeight="1">
      <c r="A10" s="155"/>
      <c r="B10" s="218"/>
      <c r="C10" s="218"/>
      <c r="D10" s="219"/>
      <c r="E10" s="156"/>
      <c r="F10" s="157"/>
      <c r="G10" s="80" t="str">
        <f>'[5]6. Valoración de Controles'!C9</f>
        <v>Reporte y analisis de Indicadores de AT en el sistema de gestión de calidad</v>
      </c>
      <c r="H10" s="80"/>
      <c r="I10" s="1" t="s">
        <v>215</v>
      </c>
      <c r="J10" s="159"/>
      <c r="K10" s="154"/>
      <c r="L10" s="154"/>
      <c r="M10" s="80"/>
      <c r="N10" s="80"/>
      <c r="O10" s="80"/>
      <c r="P10" s="80"/>
      <c r="Q10" s="80" t="s">
        <v>216</v>
      </c>
      <c r="R10" s="80"/>
      <c r="S10" s="80" t="s">
        <v>217</v>
      </c>
      <c r="T10" s="80"/>
      <c r="U10" s="158">
        <v>45076</v>
      </c>
      <c r="V10" s="80"/>
      <c r="W10" s="1" t="s">
        <v>526</v>
      </c>
      <c r="X10" s="84" t="s">
        <v>641</v>
      </c>
      <c r="Y10" s="85"/>
      <c r="Z10" s="222" t="s">
        <v>642</v>
      </c>
      <c r="AA10" s="222"/>
      <c r="AB10" s="86">
        <v>1</v>
      </c>
      <c r="AC10" s="85"/>
      <c r="AD10" s="46" t="s">
        <v>607</v>
      </c>
      <c r="AE10" s="73"/>
      <c r="AF10" s="73"/>
    </row>
    <row r="11" spans="1:32" s="10" customFormat="1" ht="15">
      <c r="A11" s="89" t="s">
        <v>528</v>
      </c>
      <c r="B11" s="89"/>
      <c r="C11" s="89"/>
      <c r="D11" s="89"/>
      <c r="E11" s="89"/>
      <c r="F11" s="89"/>
      <c r="G11" s="89"/>
      <c r="H11" s="89" t="s">
        <v>529</v>
      </c>
      <c r="I11" s="89"/>
      <c r="J11" s="89"/>
      <c r="K11" s="89"/>
      <c r="L11" s="89"/>
      <c r="M11" s="89"/>
      <c r="N11" s="89"/>
      <c r="O11" s="89"/>
      <c r="P11" s="89" t="s">
        <v>530</v>
      </c>
      <c r="Q11" s="89"/>
      <c r="R11" s="89"/>
      <c r="S11" s="89"/>
      <c r="T11" s="89"/>
      <c r="U11" s="89"/>
      <c r="V11" s="89"/>
      <c r="W11" s="89"/>
      <c r="X11" s="77"/>
      <c r="Y11" s="75"/>
      <c r="Z11" s="75"/>
      <c r="AA11" s="75"/>
      <c r="AB11" s="76"/>
      <c r="AC11" s="76"/>
      <c r="AD11" s="75"/>
      <c r="AE11" s="75"/>
      <c r="AF11" s="75"/>
    </row>
    <row r="12" spans="1:32" s="10" customFormat="1" ht="14.25" customHeight="1">
      <c r="A12" s="90" t="s">
        <v>547</v>
      </c>
      <c r="B12" s="88"/>
      <c r="C12" s="88"/>
      <c r="D12" s="88"/>
      <c r="E12" s="88"/>
      <c r="F12" s="88"/>
      <c r="G12" s="88"/>
      <c r="H12" s="90" t="s">
        <v>541</v>
      </c>
      <c r="I12" s="88"/>
      <c r="J12" s="88"/>
      <c r="K12" s="88"/>
      <c r="L12" s="88"/>
      <c r="M12" s="88"/>
      <c r="N12" s="88"/>
      <c r="O12" s="88"/>
      <c r="P12" s="90" t="s">
        <v>542</v>
      </c>
      <c r="Q12" s="88"/>
      <c r="R12" s="88"/>
      <c r="S12" s="88"/>
      <c r="T12" s="88"/>
      <c r="U12" s="88"/>
      <c r="V12" s="88"/>
      <c r="W12" s="88"/>
      <c r="X12" s="77"/>
      <c r="Y12" s="75"/>
      <c r="Z12" s="75"/>
      <c r="AA12" s="75"/>
      <c r="AB12" s="78"/>
      <c r="AC12" s="75"/>
      <c r="AD12" s="75"/>
      <c r="AE12" s="75"/>
      <c r="AF12" s="75"/>
    </row>
    <row r="13" spans="1:32" s="10" customFormat="1" ht="15">
      <c r="A13" s="88"/>
      <c r="B13" s="88"/>
      <c r="C13" s="88"/>
      <c r="D13" s="88"/>
      <c r="E13" s="88"/>
      <c r="F13" s="88"/>
      <c r="G13" s="88"/>
      <c r="H13" s="88"/>
      <c r="I13" s="88"/>
      <c r="J13" s="88"/>
      <c r="K13" s="88"/>
      <c r="L13" s="88"/>
      <c r="M13" s="88"/>
      <c r="N13" s="88"/>
      <c r="O13" s="88"/>
      <c r="P13" s="88"/>
      <c r="Q13" s="88"/>
      <c r="R13" s="88"/>
      <c r="S13" s="88"/>
      <c r="T13" s="88"/>
      <c r="U13" s="88"/>
      <c r="V13" s="88"/>
      <c r="W13" s="88"/>
      <c r="X13" s="77"/>
      <c r="Y13" s="75"/>
      <c r="Z13" s="75"/>
      <c r="AA13" s="75"/>
      <c r="AB13" s="75"/>
      <c r="AC13" s="75"/>
      <c r="AD13" s="75"/>
      <c r="AE13" s="75"/>
      <c r="AF13" s="75"/>
    </row>
    <row r="14" spans="1:32" s="10" customFormat="1" ht="15">
      <c r="A14" s="94" t="s">
        <v>543</v>
      </c>
      <c r="B14" s="95"/>
      <c r="C14" s="95"/>
      <c r="D14" s="95"/>
      <c r="E14" s="95"/>
      <c r="F14" s="95"/>
      <c r="G14" s="95"/>
      <c r="H14" s="95"/>
      <c r="I14" s="95"/>
      <c r="J14" s="95"/>
      <c r="K14" s="95"/>
      <c r="L14" s="95"/>
      <c r="M14" s="95"/>
      <c r="N14" s="95"/>
      <c r="O14" s="95"/>
      <c r="P14" s="95"/>
      <c r="Q14" s="95"/>
      <c r="R14" s="95"/>
      <c r="S14" s="95"/>
      <c r="T14" s="95"/>
      <c r="U14" s="95"/>
      <c r="V14" s="95"/>
      <c r="W14" s="96"/>
      <c r="X14" s="77"/>
      <c r="Y14" s="75"/>
      <c r="Z14" s="75"/>
      <c r="AA14" s="75"/>
      <c r="AB14" s="76"/>
      <c r="AC14" s="76"/>
      <c r="AD14" s="75"/>
      <c r="AE14" s="75"/>
      <c r="AF14" s="75"/>
    </row>
    <row r="15" spans="1:32" s="10" customFormat="1" ht="29.25" customHeight="1">
      <c r="A15" s="97"/>
      <c r="B15" s="98"/>
      <c r="C15" s="98"/>
      <c r="D15" s="98"/>
      <c r="E15" s="98"/>
      <c r="F15" s="98"/>
      <c r="G15" s="98"/>
      <c r="H15" s="98"/>
      <c r="I15" s="98"/>
      <c r="J15" s="98"/>
      <c r="K15" s="98"/>
      <c r="L15" s="98"/>
      <c r="M15" s="98"/>
      <c r="N15" s="98"/>
      <c r="O15" s="98"/>
      <c r="P15" s="98"/>
      <c r="Q15" s="98"/>
      <c r="R15" s="98"/>
      <c r="S15" s="98"/>
      <c r="T15" s="98"/>
      <c r="U15" s="98"/>
      <c r="V15" s="98"/>
      <c r="W15" s="99"/>
      <c r="X15" s="77"/>
      <c r="Y15" s="75"/>
      <c r="Z15" s="75"/>
      <c r="AA15" s="75"/>
      <c r="AB15" s="78"/>
      <c r="AC15" s="75"/>
      <c r="AD15" s="75"/>
      <c r="AE15" s="75"/>
      <c r="AF15" s="75"/>
    </row>
    <row r="16" spans="1:32" s="10" customFormat="1" ht="15">
      <c r="A16" s="88" t="s">
        <v>531</v>
      </c>
      <c r="B16" s="88"/>
      <c r="C16" s="100">
        <v>45070</v>
      </c>
      <c r="D16" s="101"/>
      <c r="E16" s="101"/>
      <c r="F16" s="101"/>
      <c r="G16" s="102"/>
      <c r="H16" s="88" t="s">
        <v>531</v>
      </c>
      <c r="I16" s="88"/>
      <c r="J16" s="106">
        <v>45070</v>
      </c>
      <c r="K16" s="88"/>
      <c r="L16" s="88"/>
      <c r="M16" s="88"/>
      <c r="N16" s="88"/>
      <c r="O16" s="88"/>
      <c r="P16" s="88" t="s">
        <v>531</v>
      </c>
      <c r="Q16" s="88"/>
      <c r="R16" s="106">
        <v>45070</v>
      </c>
      <c r="S16" s="88"/>
      <c r="T16" s="88"/>
      <c r="U16" s="88"/>
      <c r="V16" s="88"/>
      <c r="W16" s="88"/>
      <c r="X16" s="77"/>
      <c r="Y16" s="75"/>
      <c r="Z16" s="75"/>
      <c r="AA16" s="75"/>
      <c r="AB16" s="75"/>
      <c r="AC16" s="75"/>
      <c r="AD16" s="75"/>
      <c r="AE16" s="75"/>
      <c r="AF16" s="75"/>
    </row>
  </sheetData>
  <sheetProtection/>
  <mergeCells count="103">
    <mergeCell ref="H16:I16"/>
    <mergeCell ref="R16:W16"/>
    <mergeCell ref="A11:G11"/>
    <mergeCell ref="H11:O11"/>
    <mergeCell ref="P11:W11"/>
    <mergeCell ref="A16:B16"/>
    <mergeCell ref="C16:G16"/>
    <mergeCell ref="J16:O16"/>
    <mergeCell ref="P16:Q16"/>
    <mergeCell ref="A14:W15"/>
    <mergeCell ref="A12:G13"/>
    <mergeCell ref="H12:O13"/>
    <mergeCell ref="P12:W13"/>
    <mergeCell ref="A1:B3"/>
    <mergeCell ref="C1:W2"/>
    <mergeCell ref="C3:J3"/>
    <mergeCell ref="K3:T3"/>
    <mergeCell ref="U3:W3"/>
    <mergeCell ref="U5:V7"/>
    <mergeCell ref="Q5:R7"/>
    <mergeCell ref="K6:K7"/>
    <mergeCell ref="L6:L7"/>
    <mergeCell ref="M6:N6"/>
    <mergeCell ref="B4:F4"/>
    <mergeCell ref="G4:P4"/>
    <mergeCell ref="O6:O7"/>
    <mergeCell ref="P6:P7"/>
    <mergeCell ref="I6:I7"/>
    <mergeCell ref="J6:J7"/>
    <mergeCell ref="Q4:W4"/>
    <mergeCell ref="W5:W7"/>
    <mergeCell ref="M5:P5"/>
    <mergeCell ref="S5:T7"/>
    <mergeCell ref="A8:A10"/>
    <mergeCell ref="B8:C10"/>
    <mergeCell ref="D8:D10"/>
    <mergeCell ref="E8:E10"/>
    <mergeCell ref="F8:F10"/>
    <mergeCell ref="G8:H8"/>
    <mergeCell ref="G5:H7"/>
    <mergeCell ref="A5:A7"/>
    <mergeCell ref="B5:C7"/>
    <mergeCell ref="D5:D7"/>
    <mergeCell ref="E5:E7"/>
    <mergeCell ref="F5:F7"/>
    <mergeCell ref="G10:H10"/>
    <mergeCell ref="Q10:R10"/>
    <mergeCell ref="S10:T10"/>
    <mergeCell ref="U10:V10"/>
    <mergeCell ref="G9:H9"/>
    <mergeCell ref="Q9:R9"/>
    <mergeCell ref="S9:T9"/>
    <mergeCell ref="U9:V9"/>
    <mergeCell ref="O8:O10"/>
    <mergeCell ref="P8:P10"/>
    <mergeCell ref="Q8:R8"/>
    <mergeCell ref="S8:T8"/>
    <mergeCell ref="U8:V8"/>
    <mergeCell ref="J8:J10"/>
    <mergeCell ref="K8:K10"/>
    <mergeCell ref="L8:L10"/>
    <mergeCell ref="M8:M10"/>
    <mergeCell ref="N8:N10"/>
    <mergeCell ref="X8:Y8"/>
    <mergeCell ref="Z8:AA8"/>
    <mergeCell ref="AB8:AC8"/>
    <mergeCell ref="AE8:AF8"/>
    <mergeCell ref="X9:Y9"/>
    <mergeCell ref="Z9:AA9"/>
    <mergeCell ref="AB9:AC9"/>
    <mergeCell ref="AE9:AF9"/>
    <mergeCell ref="X4:AF4"/>
    <mergeCell ref="X5:Y7"/>
    <mergeCell ref="Z5:AA7"/>
    <mergeCell ref="AB5:AC7"/>
    <mergeCell ref="AD5:AD7"/>
    <mergeCell ref="AE5:AF7"/>
    <mergeCell ref="X10:Y10"/>
    <mergeCell ref="Z10:AA10"/>
    <mergeCell ref="AB10:AC10"/>
    <mergeCell ref="AE10:AF10"/>
    <mergeCell ref="X11:Y11"/>
    <mergeCell ref="Z11:AA11"/>
    <mergeCell ref="AB11:AC11"/>
    <mergeCell ref="AD11:AD13"/>
    <mergeCell ref="AE11:AF13"/>
    <mergeCell ref="X12:Y12"/>
    <mergeCell ref="Z12:AA12"/>
    <mergeCell ref="AB12:AC12"/>
    <mergeCell ref="X13:Y13"/>
    <mergeCell ref="Z13:AA13"/>
    <mergeCell ref="AB13:AC13"/>
    <mergeCell ref="X14:Y14"/>
    <mergeCell ref="Z14:AA14"/>
    <mergeCell ref="AB14:AC14"/>
    <mergeCell ref="AD14:AD16"/>
    <mergeCell ref="AE14:AF16"/>
    <mergeCell ref="X15:Y15"/>
    <mergeCell ref="Z15:AA15"/>
    <mergeCell ref="AB15:AC15"/>
    <mergeCell ref="X16:Y16"/>
    <mergeCell ref="Z16:AA16"/>
    <mergeCell ref="AB16:AC16"/>
  </mergeCells>
  <conditionalFormatting sqref="D8:D9">
    <cfRule type="cellIs" priority="6" dxfId="9" operator="equal" stopIfTrue="1">
      <formula>1</formula>
    </cfRule>
    <cfRule type="cellIs" priority="7" dxfId="3" operator="equal" stopIfTrue="1">
      <formula>0.8</formula>
    </cfRule>
    <cfRule type="cellIs" priority="8" dxfId="2" operator="equal" stopIfTrue="1">
      <formula>0.6</formula>
    </cfRule>
    <cfRule type="cellIs" priority="9" dxfId="1" operator="equal" stopIfTrue="1">
      <formula>0.4</formula>
    </cfRule>
    <cfRule type="cellIs" priority="10" dxfId="0" operator="equal" stopIfTrue="1">
      <formula>0.2</formula>
    </cfRule>
  </conditionalFormatting>
  <conditionalFormatting sqref="E8:E9">
    <cfRule type="cellIs" priority="1" dxfId="4" operator="equal" stopIfTrue="1">
      <formula>1</formula>
    </cfRule>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printOptions/>
  <pageMargins left="0.7" right="0.7" top="0.75" bottom="0.75" header="0.3" footer="0.3"/>
  <pageSetup fitToHeight="1" fitToWidth="1" horizontalDpi="600" verticalDpi="600" orientation="landscape" paperSize="9" scale="3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F17"/>
  <sheetViews>
    <sheetView view="pageBreakPreview" zoomScale="60" zoomScaleNormal="70" zoomScalePageLayoutView="0" workbookViewId="0" topLeftCell="I4">
      <selection activeCell="AD11" sqref="AD11:AD13"/>
    </sheetView>
  </sheetViews>
  <sheetFormatPr defaultColWidth="11.421875" defaultRowHeight="15"/>
  <cols>
    <col min="1" max="1" width="6.8515625" style="0" customWidth="1"/>
    <col min="2" max="2" width="17.421875" style="0" customWidth="1"/>
    <col min="3" max="3" width="13.28125" style="0" customWidth="1"/>
    <col min="4" max="4" width="7.00390625" style="0" customWidth="1"/>
    <col min="5" max="5" width="7.57421875" style="0" customWidth="1"/>
    <col min="6" max="6" width="8.8515625" style="0" customWidth="1"/>
    <col min="7" max="7" width="17.140625" style="0" customWidth="1"/>
    <col min="8" max="8" width="14.00390625" style="0" customWidth="1"/>
    <col min="9" max="9" width="22.57421875" style="0" customWidth="1"/>
    <col min="10" max="10" width="11.57421875" style="0" customWidth="1"/>
    <col min="11" max="11" width="10.28125" style="0" customWidth="1"/>
    <col min="12" max="12" width="7.57421875" style="0" customWidth="1"/>
    <col min="13" max="13" width="8.00390625" style="0" customWidth="1"/>
    <col min="14" max="14" width="6.28125" style="0" customWidth="1"/>
    <col min="15" max="15" width="7.00390625" style="0" customWidth="1"/>
    <col min="16" max="16" width="6.28125" style="0" customWidth="1"/>
    <col min="17" max="17" width="15.421875" style="0" customWidth="1"/>
    <col min="18" max="18" width="15.140625" style="0" customWidth="1"/>
    <col min="19" max="19" width="14.421875" style="0" customWidth="1"/>
    <col min="20" max="20" width="14.00390625" style="0" customWidth="1"/>
    <col min="23" max="23" width="21.7109375" style="0" customWidth="1"/>
    <col min="30" max="30" width="19.28125" style="0" customWidth="1"/>
    <col min="237" max="237" width="14.00390625" style="0" customWidth="1"/>
    <col min="238" max="238" width="13.28125" style="0" customWidth="1"/>
    <col min="241" max="241" width="14.28125" style="0" customWidth="1"/>
    <col min="245" max="245" width="16.140625" style="0" customWidth="1"/>
    <col min="246" max="246" width="14.00390625" style="0" customWidth="1"/>
    <col min="247" max="247" width="13.421875" style="0" customWidth="1"/>
    <col min="248" max="248" width="18.8515625" style="0" customWidth="1"/>
    <col min="249" max="249" width="15.140625" style="0" customWidth="1"/>
    <col min="250" max="250" width="17.7109375" style="0" customWidth="1"/>
    <col min="251" max="251" width="21.00390625" style="0" customWidth="1"/>
    <col min="252" max="252" width="18.57421875" style="0" customWidth="1"/>
    <col min="253" max="253" width="16.57421875" style="0" customWidth="1"/>
    <col min="254" max="254" width="19.00390625" style="0" customWidth="1"/>
    <col min="255" max="255" width="16.7109375" style="0" customWidth="1"/>
    <col min="256" max="16384" width="17.8515625" style="0" customWidth="1"/>
  </cols>
  <sheetData>
    <row r="1" spans="1:23" ht="15" customHeight="1">
      <c r="A1" s="110"/>
      <c r="B1" s="110"/>
      <c r="C1" s="71" t="s">
        <v>540</v>
      </c>
      <c r="D1" s="71"/>
      <c r="E1" s="71"/>
      <c r="F1" s="71"/>
      <c r="G1" s="71"/>
      <c r="H1" s="71"/>
      <c r="I1" s="71"/>
      <c r="J1" s="71"/>
      <c r="K1" s="71"/>
      <c r="L1" s="71"/>
      <c r="M1" s="71"/>
      <c r="N1" s="71"/>
      <c r="O1" s="71"/>
      <c r="P1" s="71"/>
      <c r="Q1" s="71"/>
      <c r="R1" s="71"/>
      <c r="S1" s="71"/>
      <c r="T1" s="71"/>
      <c r="U1" s="71"/>
      <c r="V1" s="71"/>
      <c r="W1" s="71"/>
    </row>
    <row r="2" spans="1:23" ht="64.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13"/>
      <c r="B4" s="103" t="s">
        <v>0</v>
      </c>
      <c r="C4" s="103"/>
      <c r="D4" s="103"/>
      <c r="E4" s="103"/>
      <c r="F4" s="103"/>
      <c r="G4" s="103" t="s">
        <v>1</v>
      </c>
      <c r="H4" s="103"/>
      <c r="I4" s="103"/>
      <c r="J4" s="103"/>
      <c r="K4" s="103"/>
      <c r="L4" s="103"/>
      <c r="M4" s="103"/>
      <c r="N4" s="103"/>
      <c r="O4" s="103"/>
      <c r="P4" s="103"/>
      <c r="Q4" s="103" t="s">
        <v>2</v>
      </c>
      <c r="R4" s="103"/>
      <c r="S4" s="103"/>
      <c r="T4" s="103"/>
      <c r="U4" s="103"/>
      <c r="V4" s="103"/>
      <c r="W4" s="103"/>
      <c r="X4" s="79" t="s">
        <v>568</v>
      </c>
      <c r="Y4" s="79"/>
      <c r="Z4" s="79"/>
      <c r="AA4" s="79"/>
      <c r="AB4" s="79"/>
      <c r="AC4" s="79"/>
      <c r="AD4" s="79"/>
      <c r="AE4" s="79"/>
      <c r="AF4" s="79"/>
    </row>
    <row r="5" spans="1:32" ht="13.5" customHeight="1">
      <c r="A5" s="73" t="s">
        <v>3</v>
      </c>
      <c r="B5" s="73" t="s">
        <v>4</v>
      </c>
      <c r="C5" s="73"/>
      <c r="D5" s="141" t="s">
        <v>5</v>
      </c>
      <c r="E5" s="141" t="s">
        <v>6</v>
      </c>
      <c r="F5" s="141" t="s">
        <v>7</v>
      </c>
      <c r="G5" s="73" t="s">
        <v>8</v>
      </c>
      <c r="H5" s="73"/>
      <c r="I5" s="12"/>
      <c r="J5" s="13"/>
      <c r="K5" s="13"/>
      <c r="L5" s="13"/>
      <c r="M5" s="88" t="s">
        <v>9</v>
      </c>
      <c r="N5" s="88"/>
      <c r="O5" s="88"/>
      <c r="P5" s="88"/>
      <c r="Q5" s="73" t="s">
        <v>10</v>
      </c>
      <c r="R5" s="73"/>
      <c r="S5" s="73" t="s">
        <v>11</v>
      </c>
      <c r="T5" s="73"/>
      <c r="U5" s="73" t="s">
        <v>12</v>
      </c>
      <c r="V5" s="73"/>
      <c r="W5" s="73" t="s">
        <v>13</v>
      </c>
      <c r="X5" s="80" t="s">
        <v>569</v>
      </c>
      <c r="Y5" s="80"/>
      <c r="Z5" s="80" t="s">
        <v>570</v>
      </c>
      <c r="AA5" s="80"/>
      <c r="AB5" s="80" t="s">
        <v>571</v>
      </c>
      <c r="AC5" s="80"/>
      <c r="AD5" s="80" t="s">
        <v>572</v>
      </c>
      <c r="AE5" s="80" t="s">
        <v>573</v>
      </c>
      <c r="AF5" s="80"/>
    </row>
    <row r="6" spans="1:32" s="4" customFormat="1" ht="58.5" customHeight="1">
      <c r="A6" s="73"/>
      <c r="B6" s="73"/>
      <c r="C6" s="73"/>
      <c r="D6" s="141"/>
      <c r="E6" s="141"/>
      <c r="F6" s="141"/>
      <c r="G6" s="73"/>
      <c r="H6" s="73"/>
      <c r="I6" s="73" t="s">
        <v>14</v>
      </c>
      <c r="J6" s="141" t="s">
        <v>15</v>
      </c>
      <c r="K6" s="141" t="s">
        <v>16</v>
      </c>
      <c r="L6" s="141" t="s">
        <v>380</v>
      </c>
      <c r="M6" s="73" t="s">
        <v>17</v>
      </c>
      <c r="N6" s="73"/>
      <c r="O6" s="141" t="s">
        <v>383</v>
      </c>
      <c r="P6" s="141" t="s">
        <v>379</v>
      </c>
      <c r="Q6" s="73"/>
      <c r="R6" s="73"/>
      <c r="S6" s="73"/>
      <c r="T6" s="73"/>
      <c r="U6" s="73"/>
      <c r="V6" s="73"/>
      <c r="W6" s="73"/>
      <c r="X6" s="80"/>
      <c r="Y6" s="80"/>
      <c r="Z6" s="80"/>
      <c r="AA6" s="80"/>
      <c r="AB6" s="80"/>
      <c r="AC6" s="80"/>
      <c r="AD6" s="80"/>
      <c r="AE6" s="80"/>
      <c r="AF6" s="80"/>
    </row>
    <row r="7" spans="1:32" s="4" customFormat="1" ht="57" customHeight="1">
      <c r="A7" s="73"/>
      <c r="B7" s="73"/>
      <c r="C7" s="73"/>
      <c r="D7" s="141"/>
      <c r="E7" s="141"/>
      <c r="F7" s="141"/>
      <c r="G7" s="73"/>
      <c r="H7" s="73"/>
      <c r="I7" s="73"/>
      <c r="J7" s="141"/>
      <c r="K7" s="141"/>
      <c r="L7" s="141"/>
      <c r="M7" s="30" t="s">
        <v>376</v>
      </c>
      <c r="N7" s="30" t="s">
        <v>377</v>
      </c>
      <c r="O7" s="141"/>
      <c r="P7" s="141"/>
      <c r="Q7" s="73"/>
      <c r="R7" s="73"/>
      <c r="S7" s="73"/>
      <c r="T7" s="73"/>
      <c r="U7" s="73"/>
      <c r="V7" s="73"/>
      <c r="W7" s="73"/>
      <c r="X7" s="80"/>
      <c r="Y7" s="80"/>
      <c r="Z7" s="80"/>
      <c r="AA7" s="80"/>
      <c r="AB7" s="80"/>
      <c r="AC7" s="80"/>
      <c r="AD7" s="80"/>
      <c r="AE7" s="80"/>
      <c r="AF7" s="80"/>
    </row>
    <row r="8" spans="1:32" ht="128.25">
      <c r="A8" s="74">
        <v>24</v>
      </c>
      <c r="B8" s="73" t="s">
        <v>511</v>
      </c>
      <c r="C8" s="73"/>
      <c r="D8" s="108">
        <f>'[4]5. Riesgo Inherente'!C8</f>
        <v>0</v>
      </c>
      <c r="E8" s="104">
        <f>'[4]5. Riesgo Inherente'!D8</f>
        <v>0</v>
      </c>
      <c r="F8" s="236"/>
      <c r="G8" s="73">
        <f>'[4]6. Valoración de Controles'!C11</f>
        <v>0</v>
      </c>
      <c r="H8" s="73"/>
      <c r="I8" s="11" t="s">
        <v>344</v>
      </c>
      <c r="J8" s="105">
        <v>0.18</v>
      </c>
      <c r="K8" s="113">
        <v>0.75</v>
      </c>
      <c r="L8" s="113"/>
      <c r="M8" s="73"/>
      <c r="N8" s="73" t="s">
        <v>19</v>
      </c>
      <c r="O8" s="73"/>
      <c r="P8" s="73"/>
      <c r="Q8" s="73" t="s">
        <v>355</v>
      </c>
      <c r="R8" s="73"/>
      <c r="S8" s="73" t="s">
        <v>346</v>
      </c>
      <c r="T8" s="73"/>
      <c r="U8" s="93">
        <v>44959</v>
      </c>
      <c r="V8" s="73"/>
      <c r="W8" s="11" t="s">
        <v>356</v>
      </c>
      <c r="X8" s="84">
        <v>45291</v>
      </c>
      <c r="Y8" s="84"/>
      <c r="Z8" s="85" t="s">
        <v>643</v>
      </c>
      <c r="AA8" s="85"/>
      <c r="AB8" s="86">
        <v>0.5</v>
      </c>
      <c r="AC8" s="86"/>
      <c r="AD8" s="229" t="s">
        <v>646</v>
      </c>
      <c r="AE8" s="73"/>
      <c r="AF8" s="73"/>
    </row>
    <row r="9" spans="1:32" ht="72" thickBot="1">
      <c r="A9" s="74"/>
      <c r="B9" s="73"/>
      <c r="C9" s="73"/>
      <c r="D9" s="108"/>
      <c r="E9" s="104"/>
      <c r="F9" s="236"/>
      <c r="G9" s="73">
        <f>'[4]6. Valoración de Controles'!C12</f>
        <v>0</v>
      </c>
      <c r="H9" s="73"/>
      <c r="I9" s="11" t="s">
        <v>348</v>
      </c>
      <c r="J9" s="105"/>
      <c r="K9" s="113"/>
      <c r="L9" s="113"/>
      <c r="M9" s="73"/>
      <c r="N9" s="73"/>
      <c r="O9" s="73"/>
      <c r="P9" s="73"/>
      <c r="Q9" s="73" t="s">
        <v>357</v>
      </c>
      <c r="R9" s="73"/>
      <c r="S9" s="73" t="s">
        <v>358</v>
      </c>
      <c r="T9" s="73"/>
      <c r="U9" s="93">
        <v>44958</v>
      </c>
      <c r="V9" s="73"/>
      <c r="W9" s="11" t="s">
        <v>359</v>
      </c>
      <c r="X9" s="232">
        <v>45291</v>
      </c>
      <c r="Y9" s="232"/>
      <c r="Z9" s="81" t="s">
        <v>644</v>
      </c>
      <c r="AA9" s="81"/>
      <c r="AB9" s="233">
        <v>0.48</v>
      </c>
      <c r="AC9" s="233"/>
      <c r="AD9" s="230"/>
      <c r="AE9" s="73"/>
      <c r="AF9" s="73"/>
    </row>
    <row r="10" spans="1:32" ht="58.5" customHeight="1" thickBot="1">
      <c r="A10" s="74"/>
      <c r="B10" s="73"/>
      <c r="C10" s="73"/>
      <c r="D10" s="108"/>
      <c r="E10" s="104"/>
      <c r="F10" s="236"/>
      <c r="G10" s="73"/>
      <c r="H10" s="73"/>
      <c r="I10" s="11"/>
      <c r="J10" s="105"/>
      <c r="K10" s="113"/>
      <c r="L10" s="113"/>
      <c r="M10" s="73"/>
      <c r="N10" s="73"/>
      <c r="O10" s="73"/>
      <c r="P10" s="73"/>
      <c r="Q10" s="73" t="s">
        <v>351</v>
      </c>
      <c r="R10" s="73"/>
      <c r="S10" s="73" t="s">
        <v>352</v>
      </c>
      <c r="T10" s="73"/>
      <c r="U10" s="234">
        <v>44927</v>
      </c>
      <c r="V10" s="235"/>
      <c r="W10" s="50" t="s">
        <v>353</v>
      </c>
      <c r="X10" s="223">
        <v>45291</v>
      </c>
      <c r="Y10" s="224"/>
      <c r="Z10" s="225" t="s">
        <v>645</v>
      </c>
      <c r="AA10" s="226"/>
      <c r="AB10" s="227">
        <v>0.5</v>
      </c>
      <c r="AC10" s="228"/>
      <c r="AD10" s="231"/>
      <c r="AE10" s="73"/>
      <c r="AF10" s="73"/>
    </row>
    <row r="11" spans="1:32" ht="104.25" customHeight="1">
      <c r="A11" s="74"/>
      <c r="B11" s="73"/>
      <c r="C11" s="73"/>
      <c r="D11" s="108"/>
      <c r="E11" s="104"/>
      <c r="F11" s="236"/>
      <c r="G11" s="73">
        <f>'[4]6. Valoración de Controles'!C13</f>
        <v>0</v>
      </c>
      <c r="H11" s="73"/>
      <c r="I11" s="11" t="s">
        <v>354</v>
      </c>
      <c r="J11" s="105"/>
      <c r="K11" s="113"/>
      <c r="L11" s="113"/>
      <c r="M11" s="73"/>
      <c r="N11" s="73"/>
      <c r="O11" s="73"/>
      <c r="P11" s="73"/>
      <c r="Q11" s="235"/>
      <c r="R11" s="235"/>
      <c r="S11" s="73"/>
      <c r="T11" s="73"/>
      <c r="U11" s="234"/>
      <c r="V11" s="235"/>
      <c r="W11" s="11"/>
      <c r="X11" s="52"/>
      <c r="Y11" s="53"/>
      <c r="Z11" s="54"/>
      <c r="AA11" s="55"/>
      <c r="AB11" s="56"/>
      <c r="AC11" s="57"/>
      <c r="AD11" s="75"/>
      <c r="AE11" s="75"/>
      <c r="AF11" s="75"/>
    </row>
    <row r="12" spans="1:32" s="10" customFormat="1" ht="15">
      <c r="A12" s="254" t="s">
        <v>528</v>
      </c>
      <c r="B12" s="254"/>
      <c r="C12" s="254"/>
      <c r="D12" s="254"/>
      <c r="E12" s="254"/>
      <c r="F12" s="254"/>
      <c r="G12" s="254"/>
      <c r="H12" s="254"/>
      <c r="I12" s="28"/>
      <c r="J12" s="249" t="s">
        <v>529</v>
      </c>
      <c r="K12" s="255"/>
      <c r="L12" s="255"/>
      <c r="M12" s="255"/>
      <c r="N12" s="255"/>
      <c r="O12" s="255"/>
      <c r="P12" s="255"/>
      <c r="Q12" s="250"/>
      <c r="R12" s="240" t="s">
        <v>530</v>
      </c>
      <c r="S12" s="248"/>
      <c r="T12" s="248"/>
      <c r="U12" s="248"/>
      <c r="V12" s="248"/>
      <c r="W12" s="241"/>
      <c r="X12" s="77"/>
      <c r="Y12" s="75"/>
      <c r="Z12" s="75"/>
      <c r="AA12" s="75"/>
      <c r="AB12" s="78"/>
      <c r="AC12" s="75"/>
      <c r="AD12" s="75"/>
      <c r="AE12" s="75"/>
      <c r="AF12" s="75"/>
    </row>
    <row r="13" spans="1:32" s="10" customFormat="1" ht="14.25" customHeight="1">
      <c r="A13" s="164" t="s">
        <v>553</v>
      </c>
      <c r="B13" s="127"/>
      <c r="C13" s="127"/>
      <c r="D13" s="127"/>
      <c r="E13" s="127"/>
      <c r="F13" s="164" t="s">
        <v>547</v>
      </c>
      <c r="G13" s="164"/>
      <c r="H13" s="164"/>
      <c r="I13" s="164"/>
      <c r="J13" s="164" t="s">
        <v>541</v>
      </c>
      <c r="K13" s="164"/>
      <c r="L13" s="164"/>
      <c r="M13" s="164"/>
      <c r="N13" s="164"/>
      <c r="O13" s="164"/>
      <c r="P13" s="164"/>
      <c r="Q13" s="164"/>
      <c r="R13" s="242" t="s">
        <v>542</v>
      </c>
      <c r="S13" s="243"/>
      <c r="T13" s="243"/>
      <c r="U13" s="243"/>
      <c r="V13" s="243"/>
      <c r="W13" s="244"/>
      <c r="X13" s="77"/>
      <c r="Y13" s="75"/>
      <c r="Z13" s="75"/>
      <c r="AA13" s="75"/>
      <c r="AB13" s="75"/>
      <c r="AC13" s="75"/>
      <c r="AD13" s="75"/>
      <c r="AE13" s="75"/>
      <c r="AF13" s="75"/>
    </row>
    <row r="14" spans="1:32" s="10" customFormat="1" ht="15">
      <c r="A14" s="127"/>
      <c r="B14" s="127"/>
      <c r="C14" s="127"/>
      <c r="D14" s="127"/>
      <c r="E14" s="127"/>
      <c r="F14" s="164"/>
      <c r="G14" s="164"/>
      <c r="H14" s="164"/>
      <c r="I14" s="164"/>
      <c r="J14" s="164"/>
      <c r="K14" s="164"/>
      <c r="L14" s="164"/>
      <c r="M14" s="164"/>
      <c r="N14" s="164"/>
      <c r="O14" s="164"/>
      <c r="P14" s="164"/>
      <c r="Q14" s="164"/>
      <c r="R14" s="245"/>
      <c r="S14" s="246"/>
      <c r="T14" s="246"/>
      <c r="U14" s="246"/>
      <c r="V14" s="246"/>
      <c r="W14" s="247"/>
      <c r="X14" s="77"/>
      <c r="Y14" s="75"/>
      <c r="Z14" s="75"/>
      <c r="AA14" s="75"/>
      <c r="AB14" s="76"/>
      <c r="AC14" s="76"/>
      <c r="AD14" s="75"/>
      <c r="AE14" s="75"/>
      <c r="AF14" s="75"/>
    </row>
    <row r="15" spans="1:32" s="10" customFormat="1" ht="15">
      <c r="A15" s="94" t="s">
        <v>543</v>
      </c>
      <c r="B15" s="95"/>
      <c r="C15" s="95"/>
      <c r="D15" s="95"/>
      <c r="E15" s="95"/>
      <c r="F15" s="95"/>
      <c r="G15" s="95"/>
      <c r="H15" s="95"/>
      <c r="I15" s="95"/>
      <c r="J15" s="95"/>
      <c r="K15" s="95"/>
      <c r="L15" s="95"/>
      <c r="M15" s="95"/>
      <c r="N15" s="95"/>
      <c r="O15" s="95"/>
      <c r="P15" s="95"/>
      <c r="Q15" s="95"/>
      <c r="R15" s="95"/>
      <c r="S15" s="95"/>
      <c r="T15" s="95"/>
      <c r="U15" s="95"/>
      <c r="V15" s="95"/>
      <c r="W15" s="96"/>
      <c r="X15" s="77"/>
      <c r="Y15" s="75"/>
      <c r="Z15" s="75"/>
      <c r="AA15" s="75"/>
      <c r="AB15" s="78"/>
      <c r="AC15" s="75"/>
      <c r="AD15" s="75"/>
      <c r="AE15" s="75"/>
      <c r="AF15" s="75"/>
    </row>
    <row r="16" spans="1:32" s="10" customFormat="1" ht="29.25" customHeight="1">
      <c r="A16" s="97"/>
      <c r="B16" s="98"/>
      <c r="C16" s="98"/>
      <c r="D16" s="98"/>
      <c r="E16" s="98"/>
      <c r="F16" s="98"/>
      <c r="G16" s="98"/>
      <c r="H16" s="98"/>
      <c r="I16" s="98"/>
      <c r="J16" s="98"/>
      <c r="K16" s="98"/>
      <c r="L16" s="98"/>
      <c r="M16" s="98"/>
      <c r="N16" s="98"/>
      <c r="O16" s="98"/>
      <c r="P16" s="98"/>
      <c r="Q16" s="98"/>
      <c r="R16" s="98"/>
      <c r="S16" s="98"/>
      <c r="T16" s="98"/>
      <c r="U16" s="98"/>
      <c r="V16" s="98"/>
      <c r="W16" s="99"/>
      <c r="X16" s="77"/>
      <c r="Y16" s="75"/>
      <c r="Z16" s="75"/>
      <c r="AA16" s="75"/>
      <c r="AB16" s="75"/>
      <c r="AC16" s="75"/>
      <c r="AD16" s="75"/>
      <c r="AE16" s="75"/>
      <c r="AF16" s="75"/>
    </row>
    <row r="17" spans="1:32" s="10" customFormat="1" ht="15" customHeight="1">
      <c r="A17" s="240" t="s">
        <v>531</v>
      </c>
      <c r="B17" s="241"/>
      <c r="C17" s="251">
        <v>45070</v>
      </c>
      <c r="D17" s="252"/>
      <c r="E17" s="252"/>
      <c r="F17" s="252"/>
      <c r="G17" s="252"/>
      <c r="H17" s="253"/>
      <c r="I17" s="249" t="s">
        <v>531</v>
      </c>
      <c r="J17" s="250"/>
      <c r="K17" s="237">
        <v>45070</v>
      </c>
      <c r="L17" s="238"/>
      <c r="M17" s="238"/>
      <c r="N17" s="238"/>
      <c r="O17" s="238"/>
      <c r="P17" s="238"/>
      <c r="Q17" s="239"/>
      <c r="R17" s="240" t="s">
        <v>531</v>
      </c>
      <c r="S17" s="241"/>
      <c r="T17" s="237">
        <v>45070</v>
      </c>
      <c r="U17" s="238"/>
      <c r="V17" s="238"/>
      <c r="W17" s="239"/>
      <c r="X17"/>
      <c r="Y17"/>
      <c r="Z17"/>
      <c r="AA17"/>
      <c r="AB17"/>
      <c r="AC17"/>
      <c r="AD17"/>
      <c r="AE17"/>
      <c r="AF17"/>
    </row>
  </sheetData>
  <sheetProtection/>
  <mergeCells count="106">
    <mergeCell ref="D8:D11"/>
    <mergeCell ref="E8:E11"/>
    <mergeCell ref="F8:F11"/>
    <mergeCell ref="Q10:R10"/>
    <mergeCell ref="T17:W17"/>
    <mergeCell ref="R17:S17"/>
    <mergeCell ref="R13:W14"/>
    <mergeCell ref="R12:W12"/>
    <mergeCell ref="A17:B17"/>
    <mergeCell ref="K17:Q17"/>
    <mergeCell ref="I17:J17"/>
    <mergeCell ref="C17:H17"/>
    <mergeCell ref="A12:H12"/>
    <mergeCell ref="F13:I14"/>
    <mergeCell ref="A13:E14"/>
    <mergeCell ref="J12:Q12"/>
    <mergeCell ref="J13:Q14"/>
    <mergeCell ref="A15:W16"/>
    <mergeCell ref="G11:H11"/>
    <mergeCell ref="Q11:R11"/>
    <mergeCell ref="S11:T11"/>
    <mergeCell ref="U11:V11"/>
    <mergeCell ref="P8:P11"/>
    <mergeCell ref="Q8:R8"/>
    <mergeCell ref="S5:T7"/>
    <mergeCell ref="U5:V7"/>
    <mergeCell ref="W5:W7"/>
    <mergeCell ref="M6:N6"/>
    <mergeCell ref="O6:O7"/>
    <mergeCell ref="P6:P7"/>
    <mergeCell ref="G5:H7"/>
    <mergeCell ref="A1:B3"/>
    <mergeCell ref="C1:W2"/>
    <mergeCell ref="C3:J3"/>
    <mergeCell ref="K3:T3"/>
    <mergeCell ref="U3:W3"/>
    <mergeCell ref="S8:T8"/>
    <mergeCell ref="U8:V8"/>
    <mergeCell ref="G9:H9"/>
    <mergeCell ref="Q9:R9"/>
    <mergeCell ref="S9:T9"/>
    <mergeCell ref="U9:V9"/>
    <mergeCell ref="G8:H8"/>
    <mergeCell ref="J8:J11"/>
    <mergeCell ref="K8:K11"/>
    <mergeCell ref="L8:L11"/>
    <mergeCell ref="M8:M11"/>
    <mergeCell ref="G10:H10"/>
    <mergeCell ref="O8:O11"/>
    <mergeCell ref="N8:N11"/>
    <mergeCell ref="X4:AF4"/>
    <mergeCell ref="X5:Y7"/>
    <mergeCell ref="Z5:AA7"/>
    <mergeCell ref="AB5:AC7"/>
    <mergeCell ref="AD5:AD7"/>
    <mergeCell ref="AE5:AF7"/>
    <mergeCell ref="A5:A7"/>
    <mergeCell ref="B5:C7"/>
    <mergeCell ref="S10:T10"/>
    <mergeCell ref="U10:V10"/>
    <mergeCell ref="A8:A11"/>
    <mergeCell ref="B8:C11"/>
    <mergeCell ref="D5:D7"/>
    <mergeCell ref="E5:E7"/>
    <mergeCell ref="F5:F7"/>
    <mergeCell ref="B4:F4"/>
    <mergeCell ref="G4:P4"/>
    <mergeCell ref="I6:I7"/>
    <mergeCell ref="J6:J7"/>
    <mergeCell ref="K6:K7"/>
    <mergeCell ref="L6:L7"/>
    <mergeCell ref="Q4:W4"/>
    <mergeCell ref="M5:P5"/>
    <mergeCell ref="Q5:R7"/>
    <mergeCell ref="X10:Y10"/>
    <mergeCell ref="Z10:AA10"/>
    <mergeCell ref="AB10:AC10"/>
    <mergeCell ref="AE10:AF10"/>
    <mergeCell ref="AD11:AD13"/>
    <mergeCell ref="AE11:AF13"/>
    <mergeCell ref="X12:Y12"/>
    <mergeCell ref="Z12:AA12"/>
    <mergeCell ref="AB12:AC12"/>
    <mergeCell ref="X13:Y13"/>
    <mergeCell ref="Z13:AA13"/>
    <mergeCell ref="AB13:AC13"/>
    <mergeCell ref="AD8:AD10"/>
    <mergeCell ref="X8:Y8"/>
    <mergeCell ref="Z8:AA8"/>
    <mergeCell ref="AB8:AC8"/>
    <mergeCell ref="AE8:AF8"/>
    <mergeCell ref="X9:Y9"/>
    <mergeCell ref="Z9:AA9"/>
    <mergeCell ref="AB9:AC9"/>
    <mergeCell ref="AE9:AF9"/>
    <mergeCell ref="X14:Y14"/>
    <mergeCell ref="Z14:AA14"/>
    <mergeCell ref="AB14:AC14"/>
    <mergeCell ref="AD14:AD16"/>
    <mergeCell ref="AE14:AF16"/>
    <mergeCell ref="X15:Y15"/>
    <mergeCell ref="Z15:AA15"/>
    <mergeCell ref="AB15:AC15"/>
    <mergeCell ref="X16:Y16"/>
    <mergeCell ref="Z16:AA16"/>
    <mergeCell ref="AB16:AC16"/>
  </mergeCells>
  <conditionalFormatting sqref="D8">
    <cfRule type="cellIs" priority="6" dxfId="9" operator="equal" stopIfTrue="1">
      <formula>1</formula>
    </cfRule>
    <cfRule type="cellIs" priority="7" dxfId="3" operator="equal" stopIfTrue="1">
      <formula>0.8</formula>
    </cfRule>
    <cfRule type="cellIs" priority="8" dxfId="2" operator="equal" stopIfTrue="1">
      <formula>0.6</formula>
    </cfRule>
    <cfRule type="cellIs" priority="9" dxfId="1" operator="equal" stopIfTrue="1">
      <formula>0.4</formula>
    </cfRule>
    <cfRule type="cellIs" priority="10" dxfId="0" operator="equal" stopIfTrue="1">
      <formula>0.2</formula>
    </cfRule>
  </conditionalFormatting>
  <conditionalFormatting sqref="E8">
    <cfRule type="cellIs" priority="1" dxfId="4" operator="equal" stopIfTrue="1">
      <formula>1</formula>
    </cfRule>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printOptions/>
  <pageMargins left="0.7" right="0.7" top="0.75" bottom="0.75" header="0.3" footer="0.3"/>
  <pageSetup fitToHeight="2" fitToWidth="1" horizontalDpi="600" verticalDpi="600" orientation="landscape" paperSize="9" scale="33"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F16"/>
  <sheetViews>
    <sheetView view="pageBreakPreview" zoomScale="60" zoomScaleNormal="70" zoomScalePageLayoutView="0" workbookViewId="0" topLeftCell="I1">
      <selection activeCell="X8" sqref="X8:AD10"/>
    </sheetView>
  </sheetViews>
  <sheetFormatPr defaultColWidth="11.421875" defaultRowHeight="15"/>
  <cols>
    <col min="1" max="1" width="6.28125" style="0" customWidth="1"/>
    <col min="2" max="2" width="19.7109375" style="0" customWidth="1"/>
    <col min="3" max="3" width="13.28125" style="0" customWidth="1"/>
    <col min="4" max="4" width="9.28125" style="0" customWidth="1"/>
    <col min="5" max="5" width="8.8515625" style="0" customWidth="1"/>
    <col min="6" max="6" width="12.8515625" style="0" customWidth="1"/>
    <col min="9" max="9" width="19.00390625" style="0" customWidth="1"/>
    <col min="10" max="10" width="10.28125" style="0" customWidth="1"/>
    <col min="11" max="11" width="9.57421875" style="0" customWidth="1"/>
    <col min="12" max="12" width="8.57421875" style="0" customWidth="1"/>
    <col min="13" max="13" width="6.140625" style="0" customWidth="1"/>
    <col min="14" max="14" width="5.7109375" style="0" customWidth="1"/>
    <col min="15" max="15" width="4.7109375" style="0" customWidth="1"/>
    <col min="16" max="16" width="5.7109375" style="0" customWidth="1"/>
    <col min="17" max="17" width="19.7109375" style="0" customWidth="1"/>
    <col min="18" max="18" width="22.7109375" style="0" customWidth="1"/>
    <col min="19" max="19" width="15.00390625" style="0" customWidth="1"/>
    <col min="20" max="20" width="23.28125" style="0" customWidth="1"/>
    <col min="21" max="21" width="13.140625" style="0" customWidth="1"/>
    <col min="22" max="22" width="10.140625" style="0" customWidth="1"/>
    <col min="23" max="23" width="30.140625" style="0" customWidth="1"/>
    <col min="30" max="30" width="19.28125" style="0" customWidth="1"/>
    <col min="237" max="237" width="14.00390625" style="0" customWidth="1"/>
    <col min="238" max="238" width="13.28125" style="0" customWidth="1"/>
    <col min="241" max="241" width="14.28125" style="0" customWidth="1"/>
    <col min="245" max="245" width="16.140625" style="0" customWidth="1"/>
    <col min="248" max="248" width="18.8515625" style="0" customWidth="1"/>
    <col min="249" max="249" width="15.140625" style="0" customWidth="1"/>
    <col min="250" max="250" width="17.7109375" style="0" customWidth="1"/>
    <col min="251" max="251" width="21.00390625" style="0" customWidth="1"/>
    <col min="252" max="252" width="18.57421875" style="0" customWidth="1"/>
    <col min="253" max="253" width="16.57421875" style="0" customWidth="1"/>
    <col min="254" max="254" width="19.00390625" style="0" customWidth="1"/>
    <col min="255" max="255" width="16.7109375" style="0" customWidth="1"/>
    <col min="256" max="16384" width="17.8515625" style="0" customWidth="1"/>
  </cols>
  <sheetData>
    <row r="1" spans="1:23" ht="15" customHeight="1">
      <c r="A1" s="110"/>
      <c r="B1" s="110"/>
      <c r="C1" s="71" t="s">
        <v>558</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3"/>
      <c r="B4" s="162" t="s">
        <v>0</v>
      </c>
      <c r="C4" s="162"/>
      <c r="D4" s="162"/>
      <c r="E4" s="162"/>
      <c r="F4" s="162"/>
      <c r="G4" s="162" t="s">
        <v>1</v>
      </c>
      <c r="H4" s="162"/>
      <c r="I4" s="162"/>
      <c r="J4" s="162"/>
      <c r="K4" s="162"/>
      <c r="L4" s="162"/>
      <c r="M4" s="162"/>
      <c r="N4" s="162"/>
      <c r="O4" s="162"/>
      <c r="P4" s="162"/>
      <c r="Q4" s="162" t="s">
        <v>2</v>
      </c>
      <c r="R4" s="162"/>
      <c r="S4" s="162"/>
      <c r="T4" s="162"/>
      <c r="U4" s="162"/>
      <c r="V4" s="162"/>
      <c r="W4" s="162"/>
      <c r="X4" s="79" t="s">
        <v>568</v>
      </c>
      <c r="Y4" s="79"/>
      <c r="Z4" s="79"/>
      <c r="AA4" s="79"/>
      <c r="AB4" s="79"/>
      <c r="AC4" s="79"/>
      <c r="AD4" s="79"/>
      <c r="AE4" s="79"/>
      <c r="AF4" s="79"/>
    </row>
    <row r="5" spans="1:32" ht="13.5" customHeight="1">
      <c r="A5" s="80" t="s">
        <v>3</v>
      </c>
      <c r="B5" s="80" t="s">
        <v>4</v>
      </c>
      <c r="C5" s="80"/>
      <c r="D5" s="163" t="s">
        <v>5</v>
      </c>
      <c r="E5" s="163" t="s">
        <v>6</v>
      </c>
      <c r="F5" s="163" t="s">
        <v>7</v>
      </c>
      <c r="G5" s="80" t="s">
        <v>8</v>
      </c>
      <c r="H5" s="80"/>
      <c r="I5" s="2"/>
      <c r="J5" s="3"/>
      <c r="K5" s="3"/>
      <c r="L5" s="3"/>
      <c r="M5" s="72" t="s">
        <v>9</v>
      </c>
      <c r="N5" s="72"/>
      <c r="O5" s="72"/>
      <c r="P5" s="72"/>
      <c r="Q5" s="80" t="s">
        <v>10</v>
      </c>
      <c r="R5" s="80"/>
      <c r="S5" s="80" t="s">
        <v>11</v>
      </c>
      <c r="T5" s="80"/>
      <c r="U5" s="80" t="s">
        <v>12</v>
      </c>
      <c r="V5" s="80"/>
      <c r="W5" s="80" t="s">
        <v>13</v>
      </c>
      <c r="X5" s="80" t="s">
        <v>569</v>
      </c>
      <c r="Y5" s="80"/>
      <c r="Z5" s="80" t="s">
        <v>570</v>
      </c>
      <c r="AA5" s="80"/>
      <c r="AB5" s="80" t="s">
        <v>571</v>
      </c>
      <c r="AC5" s="80"/>
      <c r="AD5" s="80" t="s">
        <v>572</v>
      </c>
      <c r="AE5" s="80" t="s">
        <v>573</v>
      </c>
      <c r="AF5" s="80"/>
    </row>
    <row r="6" spans="1:32" s="4" customFormat="1" ht="77.25" customHeight="1">
      <c r="A6" s="80"/>
      <c r="B6" s="80"/>
      <c r="C6" s="80"/>
      <c r="D6" s="163"/>
      <c r="E6" s="163"/>
      <c r="F6" s="163"/>
      <c r="G6" s="80"/>
      <c r="H6" s="80"/>
      <c r="I6" s="80" t="s">
        <v>14</v>
      </c>
      <c r="J6" s="163" t="s">
        <v>15</v>
      </c>
      <c r="K6" s="163" t="s">
        <v>16</v>
      </c>
      <c r="L6" s="163" t="s">
        <v>381</v>
      </c>
      <c r="M6" s="80" t="s">
        <v>17</v>
      </c>
      <c r="N6" s="80"/>
      <c r="O6" s="163" t="s">
        <v>383</v>
      </c>
      <c r="P6" s="163" t="s">
        <v>379</v>
      </c>
      <c r="Q6" s="80"/>
      <c r="R6" s="80"/>
      <c r="S6" s="80"/>
      <c r="T6" s="80"/>
      <c r="U6" s="80"/>
      <c r="V6" s="80"/>
      <c r="W6" s="80"/>
      <c r="X6" s="80"/>
      <c r="Y6" s="80"/>
      <c r="Z6" s="80"/>
      <c r="AA6" s="80"/>
      <c r="AB6" s="80"/>
      <c r="AC6" s="80"/>
      <c r="AD6" s="80"/>
      <c r="AE6" s="80"/>
      <c r="AF6" s="80"/>
    </row>
    <row r="7" spans="1:32" s="4" customFormat="1" ht="54" customHeight="1">
      <c r="A7" s="80"/>
      <c r="B7" s="80"/>
      <c r="C7" s="80"/>
      <c r="D7" s="163"/>
      <c r="E7" s="163"/>
      <c r="F7" s="163"/>
      <c r="G7" s="80"/>
      <c r="H7" s="80"/>
      <c r="I7" s="80"/>
      <c r="J7" s="163"/>
      <c r="K7" s="163"/>
      <c r="L7" s="163"/>
      <c r="M7" s="31" t="s">
        <v>376</v>
      </c>
      <c r="N7" s="31" t="s">
        <v>377</v>
      </c>
      <c r="O7" s="163"/>
      <c r="P7" s="163"/>
      <c r="Q7" s="80"/>
      <c r="R7" s="80"/>
      <c r="S7" s="80"/>
      <c r="T7" s="80"/>
      <c r="U7" s="80"/>
      <c r="V7" s="80"/>
      <c r="W7" s="80"/>
      <c r="X7" s="80"/>
      <c r="Y7" s="80"/>
      <c r="Z7" s="80"/>
      <c r="AA7" s="80"/>
      <c r="AB7" s="80"/>
      <c r="AC7" s="80"/>
      <c r="AD7" s="80"/>
      <c r="AE7" s="80"/>
      <c r="AF7" s="80"/>
    </row>
    <row r="8" spans="1:32" ht="103.5" customHeight="1">
      <c r="A8" s="155">
        <v>25</v>
      </c>
      <c r="B8" s="218" t="s">
        <v>439</v>
      </c>
      <c r="C8" s="218"/>
      <c r="D8" s="156">
        <v>0.4</v>
      </c>
      <c r="E8" s="156">
        <v>0.6</v>
      </c>
      <c r="F8" s="161"/>
      <c r="G8" s="80" t="s">
        <v>449</v>
      </c>
      <c r="H8" s="80"/>
      <c r="I8" s="1" t="s">
        <v>324</v>
      </c>
      <c r="J8" s="159">
        <v>0.11</v>
      </c>
      <c r="K8" s="160">
        <v>0.6</v>
      </c>
      <c r="L8" s="160"/>
      <c r="M8" s="80"/>
      <c r="N8" s="80" t="s">
        <v>19</v>
      </c>
      <c r="O8" s="80"/>
      <c r="P8" s="80"/>
      <c r="Q8" s="80" t="s">
        <v>325</v>
      </c>
      <c r="R8" s="80"/>
      <c r="S8" s="80" t="s">
        <v>326</v>
      </c>
      <c r="T8" s="80"/>
      <c r="U8" s="158">
        <v>44958</v>
      </c>
      <c r="V8" s="158"/>
      <c r="W8" s="1" t="s">
        <v>327</v>
      </c>
      <c r="X8" s="84">
        <v>45107</v>
      </c>
      <c r="Y8" s="85"/>
      <c r="Z8" s="85" t="s">
        <v>647</v>
      </c>
      <c r="AA8" s="85"/>
      <c r="AB8" s="85">
        <v>100</v>
      </c>
      <c r="AC8" s="85"/>
      <c r="AD8" s="46" t="s">
        <v>646</v>
      </c>
      <c r="AE8" s="73"/>
      <c r="AF8" s="73"/>
    </row>
    <row r="9" spans="1:32" ht="75">
      <c r="A9" s="155"/>
      <c r="B9" s="218"/>
      <c r="C9" s="218"/>
      <c r="D9" s="156"/>
      <c r="E9" s="156"/>
      <c r="F9" s="161"/>
      <c r="G9" s="80" t="s">
        <v>450</v>
      </c>
      <c r="H9" s="80"/>
      <c r="I9" s="1" t="s">
        <v>328</v>
      </c>
      <c r="J9" s="159"/>
      <c r="K9" s="160"/>
      <c r="L9" s="160"/>
      <c r="M9" s="80"/>
      <c r="N9" s="80"/>
      <c r="O9" s="80"/>
      <c r="P9" s="80"/>
      <c r="Q9" s="80" t="s">
        <v>440</v>
      </c>
      <c r="R9" s="80"/>
      <c r="S9" s="80" t="s">
        <v>329</v>
      </c>
      <c r="T9" s="80"/>
      <c r="U9" s="158">
        <v>44986</v>
      </c>
      <c r="V9" s="158"/>
      <c r="W9" s="1" t="s">
        <v>330</v>
      </c>
      <c r="X9" s="84">
        <v>45107</v>
      </c>
      <c r="Y9" s="85"/>
      <c r="Z9" s="85" t="s">
        <v>648</v>
      </c>
      <c r="AA9" s="85"/>
      <c r="AB9" s="85">
        <v>100</v>
      </c>
      <c r="AC9" s="85"/>
      <c r="AD9" s="46" t="s">
        <v>646</v>
      </c>
      <c r="AE9" s="73"/>
      <c r="AF9" s="73"/>
    </row>
    <row r="10" spans="1:32" ht="73.5" customHeight="1">
      <c r="A10" s="155"/>
      <c r="B10" s="218"/>
      <c r="C10" s="218"/>
      <c r="D10" s="156"/>
      <c r="E10" s="156"/>
      <c r="F10" s="161"/>
      <c r="G10" s="80" t="s">
        <v>451</v>
      </c>
      <c r="H10" s="80"/>
      <c r="I10" s="1" t="s">
        <v>331</v>
      </c>
      <c r="J10" s="159"/>
      <c r="K10" s="160"/>
      <c r="L10" s="160"/>
      <c r="M10" s="80"/>
      <c r="N10" s="80"/>
      <c r="O10" s="80"/>
      <c r="P10" s="80"/>
      <c r="Q10" s="179" t="s">
        <v>332</v>
      </c>
      <c r="R10" s="179"/>
      <c r="S10" s="179" t="s">
        <v>329</v>
      </c>
      <c r="T10" s="179"/>
      <c r="U10" s="212">
        <v>44986</v>
      </c>
      <c r="V10" s="212"/>
      <c r="W10" s="22" t="s">
        <v>333</v>
      </c>
      <c r="X10" s="84">
        <v>45107</v>
      </c>
      <c r="Y10" s="85"/>
      <c r="Z10" s="85" t="s">
        <v>649</v>
      </c>
      <c r="AA10" s="85"/>
      <c r="AB10" s="85">
        <v>100</v>
      </c>
      <c r="AC10" s="85"/>
      <c r="AD10" s="46" t="s">
        <v>646</v>
      </c>
      <c r="AE10" s="73"/>
      <c r="AF10" s="73"/>
    </row>
    <row r="11" spans="1:32" s="10" customFormat="1" ht="15">
      <c r="A11" s="89" t="s">
        <v>528</v>
      </c>
      <c r="B11" s="89"/>
      <c r="C11" s="89"/>
      <c r="D11" s="89"/>
      <c r="E11" s="89"/>
      <c r="F11" s="89"/>
      <c r="G11" s="89"/>
      <c r="H11" s="89" t="s">
        <v>529</v>
      </c>
      <c r="I11" s="89"/>
      <c r="J11" s="89"/>
      <c r="K11" s="89"/>
      <c r="L11" s="89"/>
      <c r="M11" s="89"/>
      <c r="N11" s="89"/>
      <c r="O11" s="89"/>
      <c r="P11" s="89" t="s">
        <v>530</v>
      </c>
      <c r="Q11" s="89"/>
      <c r="R11" s="89"/>
      <c r="S11" s="89"/>
      <c r="T11" s="89"/>
      <c r="U11" s="89"/>
      <c r="V11" s="89"/>
      <c r="W11" s="89"/>
      <c r="X11" s="77"/>
      <c r="Y11" s="75"/>
      <c r="Z11" s="75"/>
      <c r="AA11" s="75"/>
      <c r="AB11" s="76"/>
      <c r="AC11" s="76"/>
      <c r="AD11" s="75"/>
      <c r="AE11" s="75"/>
      <c r="AF11" s="75"/>
    </row>
    <row r="12" spans="1:32" s="10" customFormat="1" ht="14.25" customHeight="1">
      <c r="A12" s="90" t="s">
        <v>548</v>
      </c>
      <c r="B12" s="88"/>
      <c r="C12" s="88"/>
      <c r="D12" s="88"/>
      <c r="E12" s="88"/>
      <c r="F12" s="88"/>
      <c r="G12" s="88"/>
      <c r="H12" s="90" t="s">
        <v>541</v>
      </c>
      <c r="I12" s="88"/>
      <c r="J12" s="88"/>
      <c r="K12" s="88"/>
      <c r="L12" s="88"/>
      <c r="M12" s="88"/>
      <c r="N12" s="88"/>
      <c r="O12" s="88"/>
      <c r="P12" s="90" t="s">
        <v>542</v>
      </c>
      <c r="Q12" s="88"/>
      <c r="R12" s="88"/>
      <c r="S12" s="88"/>
      <c r="T12" s="88"/>
      <c r="U12" s="88"/>
      <c r="V12" s="88"/>
      <c r="W12" s="88"/>
      <c r="X12" s="77"/>
      <c r="Y12" s="75"/>
      <c r="Z12" s="75"/>
      <c r="AA12" s="75"/>
      <c r="AB12" s="78"/>
      <c r="AC12" s="75"/>
      <c r="AD12" s="75"/>
      <c r="AE12" s="75"/>
      <c r="AF12" s="75"/>
    </row>
    <row r="13" spans="1:32" s="10" customFormat="1" ht="15">
      <c r="A13" s="88"/>
      <c r="B13" s="88"/>
      <c r="C13" s="88"/>
      <c r="D13" s="88"/>
      <c r="E13" s="88"/>
      <c r="F13" s="88"/>
      <c r="G13" s="88"/>
      <c r="H13" s="88"/>
      <c r="I13" s="88"/>
      <c r="J13" s="88"/>
      <c r="K13" s="88"/>
      <c r="L13" s="88"/>
      <c r="M13" s="88"/>
      <c r="N13" s="88"/>
      <c r="O13" s="88"/>
      <c r="P13" s="88"/>
      <c r="Q13" s="88"/>
      <c r="R13" s="88"/>
      <c r="S13" s="88"/>
      <c r="T13" s="88"/>
      <c r="U13" s="88"/>
      <c r="V13" s="88"/>
      <c r="W13" s="88"/>
      <c r="X13" s="77"/>
      <c r="Y13" s="75"/>
      <c r="Z13" s="75"/>
      <c r="AA13" s="75"/>
      <c r="AB13" s="75"/>
      <c r="AC13" s="75"/>
      <c r="AD13" s="75"/>
      <c r="AE13" s="75"/>
      <c r="AF13" s="75"/>
    </row>
    <row r="14" spans="1:32" s="10" customFormat="1" ht="15">
      <c r="A14" s="94" t="s">
        <v>543</v>
      </c>
      <c r="B14" s="95"/>
      <c r="C14" s="95"/>
      <c r="D14" s="95"/>
      <c r="E14" s="95"/>
      <c r="F14" s="95"/>
      <c r="G14" s="95"/>
      <c r="H14" s="95"/>
      <c r="I14" s="95"/>
      <c r="J14" s="95"/>
      <c r="K14" s="95"/>
      <c r="L14" s="95"/>
      <c r="M14" s="95"/>
      <c r="N14" s="95"/>
      <c r="O14" s="95"/>
      <c r="P14" s="95"/>
      <c r="Q14" s="95"/>
      <c r="R14" s="95"/>
      <c r="S14" s="95"/>
      <c r="T14" s="95"/>
      <c r="U14" s="95"/>
      <c r="V14" s="95"/>
      <c r="W14" s="96"/>
      <c r="X14" s="77"/>
      <c r="Y14" s="75"/>
      <c r="Z14" s="75"/>
      <c r="AA14" s="75"/>
      <c r="AB14" s="76"/>
      <c r="AC14" s="76"/>
      <c r="AD14" s="75"/>
      <c r="AE14" s="75"/>
      <c r="AF14" s="75"/>
    </row>
    <row r="15" spans="1:32" s="10" customFormat="1" ht="29.25" customHeight="1">
      <c r="A15" s="97"/>
      <c r="B15" s="98"/>
      <c r="C15" s="98"/>
      <c r="D15" s="98"/>
      <c r="E15" s="98"/>
      <c r="F15" s="98"/>
      <c r="G15" s="98"/>
      <c r="H15" s="98"/>
      <c r="I15" s="98"/>
      <c r="J15" s="98"/>
      <c r="K15" s="98"/>
      <c r="L15" s="98"/>
      <c r="M15" s="98"/>
      <c r="N15" s="98"/>
      <c r="O15" s="98"/>
      <c r="P15" s="98"/>
      <c r="Q15" s="98"/>
      <c r="R15" s="98"/>
      <c r="S15" s="98"/>
      <c r="T15" s="98"/>
      <c r="U15" s="98"/>
      <c r="V15" s="98"/>
      <c r="W15" s="99"/>
      <c r="X15" s="77"/>
      <c r="Y15" s="75"/>
      <c r="Z15" s="75"/>
      <c r="AA15" s="75"/>
      <c r="AB15" s="78"/>
      <c r="AC15" s="75"/>
      <c r="AD15" s="75"/>
      <c r="AE15" s="75"/>
      <c r="AF15" s="75"/>
    </row>
    <row r="16" spans="1:32" s="10" customFormat="1" ht="15">
      <c r="A16" s="88" t="s">
        <v>531</v>
      </c>
      <c r="B16" s="88"/>
      <c r="C16" s="100">
        <v>45070</v>
      </c>
      <c r="D16" s="101"/>
      <c r="E16" s="101"/>
      <c r="F16" s="101"/>
      <c r="G16" s="102"/>
      <c r="H16" s="88" t="s">
        <v>531</v>
      </c>
      <c r="I16" s="88"/>
      <c r="J16" s="106">
        <v>45070</v>
      </c>
      <c r="K16" s="88"/>
      <c r="L16" s="88"/>
      <c r="M16" s="88"/>
      <c r="N16" s="88"/>
      <c r="O16" s="88"/>
      <c r="P16" s="88" t="s">
        <v>531</v>
      </c>
      <c r="Q16" s="88"/>
      <c r="R16" s="106">
        <v>45070</v>
      </c>
      <c r="S16" s="88"/>
      <c r="T16" s="88"/>
      <c r="U16" s="88"/>
      <c r="V16" s="88"/>
      <c r="W16" s="88"/>
      <c r="X16" s="77"/>
      <c r="Y16" s="75"/>
      <c r="Z16" s="75"/>
      <c r="AA16" s="75"/>
      <c r="AB16" s="75"/>
      <c r="AC16" s="75"/>
      <c r="AD16" s="75"/>
      <c r="AE16" s="75"/>
      <c r="AF16" s="75"/>
    </row>
  </sheetData>
  <sheetProtection/>
  <mergeCells count="103">
    <mergeCell ref="R16:W16"/>
    <mergeCell ref="A16:B16"/>
    <mergeCell ref="C16:G16"/>
    <mergeCell ref="H16:I16"/>
    <mergeCell ref="J16:O16"/>
    <mergeCell ref="P16:Q16"/>
    <mergeCell ref="M8:M10"/>
    <mergeCell ref="N8:N10"/>
    <mergeCell ref="O8:O10"/>
    <mergeCell ref="A11:G11"/>
    <mergeCell ref="H11:O11"/>
    <mergeCell ref="P11:W11"/>
    <mergeCell ref="S10:T10"/>
    <mergeCell ref="U10:V10"/>
    <mergeCell ref="P8:P10"/>
    <mergeCell ref="Q8:R8"/>
    <mergeCell ref="S8:T8"/>
    <mergeCell ref="U8:V8"/>
    <mergeCell ref="G9:H9"/>
    <mergeCell ref="Q9:R9"/>
    <mergeCell ref="S9:T9"/>
    <mergeCell ref="U9:V9"/>
    <mergeCell ref="G10:H10"/>
    <mergeCell ref="Q10:R10"/>
    <mergeCell ref="J8:J10"/>
    <mergeCell ref="A1:B3"/>
    <mergeCell ref="C1:W2"/>
    <mergeCell ref="C3:J3"/>
    <mergeCell ref="U5:V7"/>
    <mergeCell ref="W5:W7"/>
    <mergeCell ref="I6:I7"/>
    <mergeCell ref="J6:J7"/>
    <mergeCell ref="K6:K7"/>
    <mergeCell ref="L6:L7"/>
    <mergeCell ref="O6:O7"/>
    <mergeCell ref="P6:P7"/>
    <mergeCell ref="K3:T3"/>
    <mergeCell ref="U3:W3"/>
    <mergeCell ref="M5:P5"/>
    <mergeCell ref="A14:W15"/>
    <mergeCell ref="B4:F4"/>
    <mergeCell ref="G4:P4"/>
    <mergeCell ref="Q4:W4"/>
    <mergeCell ref="A5:A7"/>
    <mergeCell ref="B5:C7"/>
    <mergeCell ref="D5:D7"/>
    <mergeCell ref="E5:E7"/>
    <mergeCell ref="F5:F7"/>
    <mergeCell ref="A12:G13"/>
    <mergeCell ref="H12:O13"/>
    <mergeCell ref="P12:W13"/>
    <mergeCell ref="M6:N6"/>
    <mergeCell ref="G5:H7"/>
    <mergeCell ref="Q5:R7"/>
    <mergeCell ref="S5:T7"/>
    <mergeCell ref="G8:H8"/>
    <mergeCell ref="A8:A10"/>
    <mergeCell ref="B8:C10"/>
    <mergeCell ref="D8:D10"/>
    <mergeCell ref="E8:E10"/>
    <mergeCell ref="F8:F10"/>
    <mergeCell ref="K8:K10"/>
    <mergeCell ref="L8:L10"/>
    <mergeCell ref="X8:Y8"/>
    <mergeCell ref="Z8:AA8"/>
    <mergeCell ref="AB8:AC8"/>
    <mergeCell ref="AE8:AF8"/>
    <mergeCell ref="X9:Y9"/>
    <mergeCell ref="Z9:AA9"/>
    <mergeCell ref="AB9:AC9"/>
    <mergeCell ref="AE9:AF9"/>
    <mergeCell ref="X4:AF4"/>
    <mergeCell ref="X5:Y7"/>
    <mergeCell ref="Z5:AA7"/>
    <mergeCell ref="AB5:AC7"/>
    <mergeCell ref="AD5:AD7"/>
    <mergeCell ref="AE5:AF7"/>
    <mergeCell ref="X10:Y10"/>
    <mergeCell ref="Z10:AA10"/>
    <mergeCell ref="AB10:AC10"/>
    <mergeCell ref="AE10:AF10"/>
    <mergeCell ref="X11:Y11"/>
    <mergeCell ref="Z11:AA11"/>
    <mergeCell ref="AB11:AC11"/>
    <mergeCell ref="AD11:AD13"/>
    <mergeCell ref="AE11:AF13"/>
    <mergeCell ref="X12:Y12"/>
    <mergeCell ref="Z12:AA12"/>
    <mergeCell ref="AB12:AC12"/>
    <mergeCell ref="X13:Y13"/>
    <mergeCell ref="Z13:AA13"/>
    <mergeCell ref="AB13:AC13"/>
    <mergeCell ref="X14:Y14"/>
    <mergeCell ref="Z14:AA14"/>
    <mergeCell ref="AB14:AC14"/>
    <mergeCell ref="AD14:AD16"/>
    <mergeCell ref="AE14:AF16"/>
    <mergeCell ref="X15:Y15"/>
    <mergeCell ref="Z15:AA15"/>
    <mergeCell ref="AB15:AC15"/>
    <mergeCell ref="X16:Y16"/>
    <mergeCell ref="Z16:AA16"/>
    <mergeCell ref="AB16:AC16"/>
  </mergeCells>
  <conditionalFormatting sqref="D8">
    <cfRule type="cellIs" priority="6" dxfId="9" operator="equal" stopIfTrue="1">
      <formula>1</formula>
    </cfRule>
    <cfRule type="cellIs" priority="7" dxfId="3" operator="equal" stopIfTrue="1">
      <formula>0.8</formula>
    </cfRule>
    <cfRule type="cellIs" priority="8" dxfId="2" operator="equal" stopIfTrue="1">
      <formula>0.6</formula>
    </cfRule>
    <cfRule type="cellIs" priority="9" dxfId="1" operator="equal" stopIfTrue="1">
      <formula>0.4</formula>
    </cfRule>
    <cfRule type="cellIs" priority="10" dxfId="0" operator="equal" stopIfTrue="1">
      <formula>0.2</formula>
    </cfRule>
  </conditionalFormatting>
  <conditionalFormatting sqref="E8">
    <cfRule type="cellIs" priority="1" dxfId="4" operator="equal" stopIfTrue="1">
      <formula>1</formula>
    </cfRule>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printOptions/>
  <pageMargins left="0.7" right="0.7" top="0.75" bottom="0.75" header="0.3" footer="0.3"/>
  <pageSetup fitToHeight="1" fitToWidth="1" horizontalDpi="600" verticalDpi="600" orientation="landscape" paperSize="9" scale="32"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F18"/>
  <sheetViews>
    <sheetView view="pageBreakPreview" zoomScale="60" zoomScaleNormal="70" zoomScalePageLayoutView="0" workbookViewId="0" topLeftCell="H1">
      <selection activeCell="Q5" sqref="Q5:R7"/>
    </sheetView>
  </sheetViews>
  <sheetFormatPr defaultColWidth="11.421875" defaultRowHeight="15"/>
  <cols>
    <col min="1" max="1" width="8.421875" style="0" customWidth="1"/>
    <col min="2" max="2" width="18.421875" style="0" customWidth="1"/>
    <col min="3" max="3" width="13.28125" style="0" customWidth="1"/>
    <col min="4" max="4" width="7.57421875" style="0" customWidth="1"/>
    <col min="5" max="5" width="5.7109375" style="0" customWidth="1"/>
    <col min="6" max="6" width="7.8515625" style="0" customWidth="1"/>
    <col min="7" max="7" width="16.421875" style="0" customWidth="1"/>
    <col min="8" max="8" width="19.7109375" style="0" customWidth="1"/>
    <col min="9" max="9" width="28.8515625" style="0" customWidth="1"/>
    <col min="10" max="10" width="10.00390625" style="0" customWidth="1"/>
    <col min="11" max="11" width="9.421875" style="0" customWidth="1"/>
    <col min="12" max="12" width="8.57421875" style="0" customWidth="1"/>
    <col min="13" max="13" width="5.421875" style="0" customWidth="1"/>
    <col min="14" max="14" width="5.7109375" style="0" customWidth="1"/>
    <col min="15" max="15" width="5.00390625" style="0" customWidth="1"/>
    <col min="16" max="16" width="5.7109375" style="0" customWidth="1"/>
    <col min="17" max="17" width="15.57421875" style="0" customWidth="1"/>
    <col min="18" max="18" width="15.8515625" style="0" customWidth="1"/>
    <col min="20" max="20" width="14.00390625" style="0" customWidth="1"/>
    <col min="23" max="23" width="21.7109375" style="0" customWidth="1"/>
    <col min="30" max="30" width="19.28125" style="0" customWidth="1"/>
    <col min="237" max="237" width="14.00390625" style="0" customWidth="1"/>
    <col min="238" max="238" width="13.28125" style="0" customWidth="1"/>
    <col min="241" max="241" width="14.28125" style="0" customWidth="1"/>
    <col min="245" max="245" width="16.140625" style="0" customWidth="1"/>
    <col min="248" max="248" width="18.8515625" style="0" customWidth="1"/>
    <col min="249" max="249" width="15.140625" style="0" customWidth="1"/>
    <col min="250" max="250" width="17.7109375" style="0" customWidth="1"/>
    <col min="251" max="251" width="21.00390625" style="0" customWidth="1"/>
    <col min="252" max="252" width="18.57421875" style="0" customWidth="1"/>
    <col min="253" max="253" width="16.57421875" style="0" customWidth="1"/>
    <col min="254" max="254" width="19.00390625" style="0" customWidth="1"/>
    <col min="255" max="255" width="16.7109375" style="0" customWidth="1"/>
    <col min="256" max="16384" width="17.8515625" style="0" customWidth="1"/>
  </cols>
  <sheetData>
    <row r="1" spans="1:23" ht="15" customHeight="1">
      <c r="A1" s="110"/>
      <c r="B1" s="110"/>
      <c r="C1" s="71" t="s">
        <v>559</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3"/>
      <c r="B4" s="162" t="s">
        <v>0</v>
      </c>
      <c r="C4" s="162"/>
      <c r="D4" s="162"/>
      <c r="E4" s="162"/>
      <c r="F4" s="162"/>
      <c r="G4" s="162" t="s">
        <v>1</v>
      </c>
      <c r="H4" s="162"/>
      <c r="I4" s="162"/>
      <c r="J4" s="162"/>
      <c r="K4" s="162"/>
      <c r="L4" s="162"/>
      <c r="M4" s="162"/>
      <c r="N4" s="162"/>
      <c r="O4" s="162"/>
      <c r="P4" s="162"/>
      <c r="Q4" s="162" t="s">
        <v>2</v>
      </c>
      <c r="R4" s="162"/>
      <c r="S4" s="162"/>
      <c r="T4" s="162"/>
      <c r="U4" s="162"/>
      <c r="V4" s="162"/>
      <c r="W4" s="162"/>
      <c r="X4" s="79" t="s">
        <v>568</v>
      </c>
      <c r="Y4" s="79"/>
      <c r="Z4" s="79"/>
      <c r="AA4" s="79"/>
      <c r="AB4" s="79"/>
      <c r="AC4" s="79"/>
      <c r="AD4" s="79"/>
      <c r="AE4" s="79"/>
      <c r="AF4" s="79"/>
    </row>
    <row r="5" spans="1:32" ht="13.5" customHeight="1">
      <c r="A5" s="80" t="s">
        <v>3</v>
      </c>
      <c r="B5" s="80" t="s">
        <v>4</v>
      </c>
      <c r="C5" s="80"/>
      <c r="D5" s="163" t="s">
        <v>5</v>
      </c>
      <c r="E5" s="163" t="s">
        <v>6</v>
      </c>
      <c r="F5" s="163" t="s">
        <v>7</v>
      </c>
      <c r="G5" s="80" t="s">
        <v>8</v>
      </c>
      <c r="H5" s="80"/>
      <c r="I5" s="2"/>
      <c r="J5" s="3"/>
      <c r="K5" s="3"/>
      <c r="L5" s="3"/>
      <c r="M5" s="72" t="s">
        <v>9</v>
      </c>
      <c r="N5" s="72"/>
      <c r="O5" s="72"/>
      <c r="P5" s="72"/>
      <c r="Q5" s="80" t="s">
        <v>10</v>
      </c>
      <c r="R5" s="80"/>
      <c r="S5" s="80" t="s">
        <v>11</v>
      </c>
      <c r="T5" s="80"/>
      <c r="U5" s="80" t="s">
        <v>12</v>
      </c>
      <c r="V5" s="80"/>
      <c r="W5" s="80" t="s">
        <v>13</v>
      </c>
      <c r="X5" s="80" t="s">
        <v>569</v>
      </c>
      <c r="Y5" s="80"/>
      <c r="Z5" s="80" t="s">
        <v>570</v>
      </c>
      <c r="AA5" s="80"/>
      <c r="AB5" s="80" t="s">
        <v>571</v>
      </c>
      <c r="AC5" s="80"/>
      <c r="AD5" s="80" t="s">
        <v>572</v>
      </c>
      <c r="AE5" s="80" t="s">
        <v>573</v>
      </c>
      <c r="AF5" s="80"/>
    </row>
    <row r="6" spans="1:32" s="4" customFormat="1" ht="41.25" customHeight="1">
      <c r="A6" s="80"/>
      <c r="B6" s="80"/>
      <c r="C6" s="80"/>
      <c r="D6" s="163"/>
      <c r="E6" s="163"/>
      <c r="F6" s="163"/>
      <c r="G6" s="80"/>
      <c r="H6" s="80"/>
      <c r="I6" s="80" t="s">
        <v>14</v>
      </c>
      <c r="J6" s="163" t="s">
        <v>15</v>
      </c>
      <c r="K6" s="163" t="s">
        <v>16</v>
      </c>
      <c r="L6" s="163" t="s">
        <v>381</v>
      </c>
      <c r="M6" s="80" t="s">
        <v>17</v>
      </c>
      <c r="N6" s="80"/>
      <c r="O6" s="163" t="s">
        <v>383</v>
      </c>
      <c r="P6" s="163" t="s">
        <v>379</v>
      </c>
      <c r="Q6" s="80"/>
      <c r="R6" s="80"/>
      <c r="S6" s="80"/>
      <c r="T6" s="80"/>
      <c r="U6" s="80"/>
      <c r="V6" s="80"/>
      <c r="W6" s="80"/>
      <c r="X6" s="80"/>
      <c r="Y6" s="80"/>
      <c r="Z6" s="80"/>
      <c r="AA6" s="80"/>
      <c r="AB6" s="80"/>
      <c r="AC6" s="80"/>
      <c r="AD6" s="80"/>
      <c r="AE6" s="80"/>
      <c r="AF6" s="80"/>
    </row>
    <row r="7" spans="1:32" s="4" customFormat="1" ht="54.75" customHeight="1">
      <c r="A7" s="80"/>
      <c r="B7" s="80"/>
      <c r="C7" s="80"/>
      <c r="D7" s="163"/>
      <c r="E7" s="163"/>
      <c r="F7" s="163"/>
      <c r="G7" s="80"/>
      <c r="H7" s="80"/>
      <c r="I7" s="80"/>
      <c r="J7" s="163"/>
      <c r="K7" s="163"/>
      <c r="L7" s="163"/>
      <c r="M7" s="31" t="s">
        <v>376</v>
      </c>
      <c r="N7" s="31" t="s">
        <v>377</v>
      </c>
      <c r="O7" s="163"/>
      <c r="P7" s="163"/>
      <c r="Q7" s="80"/>
      <c r="R7" s="80"/>
      <c r="S7" s="80"/>
      <c r="T7" s="80"/>
      <c r="U7" s="80"/>
      <c r="V7" s="80"/>
      <c r="W7" s="80"/>
      <c r="X7" s="80"/>
      <c r="Y7" s="80"/>
      <c r="Z7" s="80"/>
      <c r="AA7" s="80"/>
      <c r="AB7" s="80"/>
      <c r="AC7" s="80"/>
      <c r="AD7" s="80"/>
      <c r="AE7" s="80"/>
      <c r="AF7" s="80"/>
    </row>
    <row r="8" spans="1:32" s="4" customFormat="1" ht="97.5" customHeight="1">
      <c r="A8" s="155">
        <v>26</v>
      </c>
      <c r="B8" s="203" t="s">
        <v>527</v>
      </c>
      <c r="C8" s="203"/>
      <c r="D8" s="219">
        <f>'[14]3. Análisis de Probabilidad'!S5</f>
        <v>0.5333333333333333</v>
      </c>
      <c r="E8" s="256">
        <f>'[14]4. Análisis del Impacto'!D5</f>
        <v>0.8</v>
      </c>
      <c r="F8" s="157"/>
      <c r="G8" s="80" t="str">
        <f>'[14]6. Valoración de Controles'!C7</f>
        <v>Reprogramación acciones IV</v>
      </c>
      <c r="H8" s="80"/>
      <c r="I8" s="1" t="str">
        <f>'[14]6. Valoración de Controles'!G7</f>
        <v>SAT
Reuniones grupo primario
Notas Internas</v>
      </c>
      <c r="J8" s="159">
        <v>0.07</v>
      </c>
      <c r="K8" s="154">
        <v>0.8</v>
      </c>
      <c r="L8" s="154"/>
      <c r="M8" s="80"/>
      <c r="N8" s="80"/>
      <c r="O8" s="80" t="s">
        <v>19</v>
      </c>
      <c r="P8" s="80"/>
      <c r="Q8" s="80" t="s">
        <v>335</v>
      </c>
      <c r="R8" s="80"/>
      <c r="S8" s="80" t="s">
        <v>336</v>
      </c>
      <c r="T8" s="80"/>
      <c r="U8" s="158">
        <v>44958</v>
      </c>
      <c r="V8" s="80"/>
      <c r="W8" s="1" t="s">
        <v>337</v>
      </c>
      <c r="X8" s="84">
        <v>45104</v>
      </c>
      <c r="Y8" s="85"/>
      <c r="Z8" s="85" t="s">
        <v>650</v>
      </c>
      <c r="AA8" s="85"/>
      <c r="AB8" s="86">
        <v>1</v>
      </c>
      <c r="AC8" s="85"/>
      <c r="AD8" s="46" t="s">
        <v>607</v>
      </c>
      <c r="AE8" s="85" t="s">
        <v>651</v>
      </c>
      <c r="AF8" s="85"/>
    </row>
    <row r="9" spans="1:32" ht="58.5" customHeight="1">
      <c r="A9" s="155"/>
      <c r="B9" s="203"/>
      <c r="C9" s="203"/>
      <c r="D9" s="219"/>
      <c r="E9" s="256"/>
      <c r="F9" s="157"/>
      <c r="G9" s="80" t="str">
        <f>'[14]6. Valoración de Controles'!C8</f>
        <v>Seguimiento PAS</v>
      </c>
      <c r="H9" s="80"/>
      <c r="I9" s="1" t="str">
        <f>'[14]6. Valoración de Controles'!G8</f>
        <v>Reporte SISPRO
Informes de Gestión</v>
      </c>
      <c r="J9" s="159"/>
      <c r="K9" s="154"/>
      <c r="L9" s="154"/>
      <c r="M9" s="80"/>
      <c r="N9" s="80"/>
      <c r="O9" s="80"/>
      <c r="P9" s="80"/>
      <c r="Q9" s="80" t="s">
        <v>338</v>
      </c>
      <c r="R9" s="80"/>
      <c r="S9" s="80" t="s">
        <v>336</v>
      </c>
      <c r="T9" s="80"/>
      <c r="U9" s="158">
        <v>44927</v>
      </c>
      <c r="V9" s="80"/>
      <c r="W9" s="1" t="s">
        <v>337</v>
      </c>
      <c r="X9" s="84">
        <v>45107</v>
      </c>
      <c r="Y9" s="85"/>
      <c r="Z9" s="144" t="s">
        <v>652</v>
      </c>
      <c r="AA9" s="144"/>
      <c r="AB9" s="86">
        <v>1</v>
      </c>
      <c r="AC9" s="85"/>
      <c r="AD9" s="46" t="s">
        <v>607</v>
      </c>
      <c r="AE9" s="85" t="s">
        <v>651</v>
      </c>
      <c r="AF9" s="85"/>
    </row>
    <row r="10" spans="1:32" ht="84" customHeight="1">
      <c r="A10" s="155"/>
      <c r="B10" s="203"/>
      <c r="C10" s="203"/>
      <c r="D10" s="219"/>
      <c r="E10" s="256"/>
      <c r="F10" s="157"/>
      <c r="G10" s="80" t="str">
        <f>'[14]6. Valoración de Controles'!C9</f>
        <v>Seguimiento a indicadores </v>
      </c>
      <c r="H10" s="80"/>
      <c r="I10" s="1" t="str">
        <f>'[14]6. Valoración de Controles'!G9</f>
        <v>Reporte SIMU Web
Analisis del indicador
Seguimiento SPI
Seguimiento a planes PTS</v>
      </c>
      <c r="J10" s="159"/>
      <c r="K10" s="154"/>
      <c r="L10" s="154"/>
      <c r="M10" s="80"/>
      <c r="N10" s="80"/>
      <c r="O10" s="80"/>
      <c r="P10" s="80"/>
      <c r="Q10" s="80" t="s">
        <v>339</v>
      </c>
      <c r="R10" s="80"/>
      <c r="S10" s="80" t="s">
        <v>336</v>
      </c>
      <c r="T10" s="80"/>
      <c r="U10" s="158">
        <v>45077</v>
      </c>
      <c r="V10" s="80"/>
      <c r="W10" s="1" t="s">
        <v>340</v>
      </c>
      <c r="X10" s="84">
        <v>45119</v>
      </c>
      <c r="Y10" s="85"/>
      <c r="Z10" s="85" t="s">
        <v>653</v>
      </c>
      <c r="AA10" s="85"/>
      <c r="AB10" s="86">
        <v>0</v>
      </c>
      <c r="AC10" s="85"/>
      <c r="AD10" s="46" t="s">
        <v>607</v>
      </c>
      <c r="AE10" s="85" t="s">
        <v>654</v>
      </c>
      <c r="AF10" s="85"/>
    </row>
    <row r="11" spans="1:32" ht="74.25" customHeight="1">
      <c r="A11" s="155"/>
      <c r="B11" s="203"/>
      <c r="C11" s="203"/>
      <c r="D11" s="219"/>
      <c r="E11" s="256"/>
      <c r="F11" s="157"/>
      <c r="G11" s="80" t="str">
        <f>'[14]6. Valoración de Controles'!C10</f>
        <v>Informe de gestión trimestral - SSP</v>
      </c>
      <c r="H11" s="80"/>
      <c r="I11" s="1" t="str">
        <f>'[14]6. Valoración de Controles'!G10</f>
        <v>Informe de seguimiento reportado</v>
      </c>
      <c r="J11" s="159"/>
      <c r="K11" s="154"/>
      <c r="L11" s="154"/>
      <c r="M11" s="80"/>
      <c r="N11" s="80"/>
      <c r="O11" s="80"/>
      <c r="P11" s="80"/>
      <c r="Q11" s="80" t="s">
        <v>341</v>
      </c>
      <c r="R11" s="80"/>
      <c r="S11" s="80" t="s">
        <v>342</v>
      </c>
      <c r="T11" s="80"/>
      <c r="U11" s="158">
        <v>44927</v>
      </c>
      <c r="V11" s="80"/>
      <c r="W11" s="1" t="s">
        <v>343</v>
      </c>
      <c r="X11" s="84">
        <v>45107</v>
      </c>
      <c r="Y11" s="85"/>
      <c r="Z11" s="85" t="s">
        <v>655</v>
      </c>
      <c r="AA11" s="85"/>
      <c r="AB11" s="86">
        <v>0.5</v>
      </c>
      <c r="AC11" s="85"/>
      <c r="AD11" s="46" t="s">
        <v>607</v>
      </c>
      <c r="AE11" s="85" t="s">
        <v>651</v>
      </c>
      <c r="AF11" s="85"/>
    </row>
    <row r="12" spans="1:32" ht="66" customHeight="1">
      <c r="A12" s="155"/>
      <c r="B12" s="203"/>
      <c r="C12" s="203"/>
      <c r="D12" s="219"/>
      <c r="E12" s="256"/>
      <c r="F12" s="157"/>
      <c r="G12" s="80" t="str">
        <f>'[14]6. Valoración de Controles'!C11</f>
        <v>Entrenamiento en puesto de trabajo de nuevo personal</v>
      </c>
      <c r="H12" s="80"/>
      <c r="I12" s="1" t="str">
        <f>'[14]6. Valoración de Controles'!G11</f>
        <v>Informes y actas de supervisiòn</v>
      </c>
      <c r="J12" s="159"/>
      <c r="K12" s="154"/>
      <c r="L12" s="154"/>
      <c r="M12" s="80"/>
      <c r="N12" s="80"/>
      <c r="O12" s="80"/>
      <c r="P12" s="80"/>
      <c r="Q12" s="80"/>
      <c r="R12" s="80"/>
      <c r="S12" s="80"/>
      <c r="T12" s="80"/>
      <c r="U12" s="80"/>
      <c r="V12" s="80"/>
      <c r="W12" s="80"/>
      <c r="X12" s="77"/>
      <c r="Y12" s="75"/>
      <c r="Z12" s="75"/>
      <c r="AA12" s="75"/>
      <c r="AB12" s="78"/>
      <c r="AC12" s="75"/>
      <c r="AD12" s="4"/>
      <c r="AE12" s="4"/>
      <c r="AF12" s="4"/>
    </row>
    <row r="13" spans="1:32" s="10" customFormat="1" ht="15">
      <c r="A13" s="89" t="s">
        <v>528</v>
      </c>
      <c r="B13" s="89"/>
      <c r="C13" s="89"/>
      <c r="D13" s="89"/>
      <c r="E13" s="89"/>
      <c r="F13" s="89"/>
      <c r="G13" s="89"/>
      <c r="H13" s="89" t="s">
        <v>529</v>
      </c>
      <c r="I13" s="89"/>
      <c r="J13" s="89"/>
      <c r="K13" s="89"/>
      <c r="L13" s="89"/>
      <c r="M13" s="89"/>
      <c r="N13" s="89"/>
      <c r="O13" s="89"/>
      <c r="P13" s="89" t="s">
        <v>530</v>
      </c>
      <c r="Q13" s="89"/>
      <c r="R13" s="89"/>
      <c r="S13" s="89"/>
      <c r="T13" s="89"/>
      <c r="U13" s="89"/>
      <c r="V13" s="89"/>
      <c r="W13" s="89"/>
      <c r="X13" s="77"/>
      <c r="Y13" s="75"/>
      <c r="Z13" s="75"/>
      <c r="AA13" s="75"/>
      <c r="AB13" s="75"/>
      <c r="AC13" s="75"/>
      <c r="AD13" s="4"/>
      <c r="AE13" s="4"/>
      <c r="AF13" s="4"/>
    </row>
    <row r="14" spans="1:32" s="10" customFormat="1" ht="14.25" customHeight="1">
      <c r="A14" s="90" t="s">
        <v>547</v>
      </c>
      <c r="B14" s="88"/>
      <c r="C14" s="88"/>
      <c r="D14" s="88"/>
      <c r="E14" s="88"/>
      <c r="F14" s="88"/>
      <c r="G14" s="88"/>
      <c r="H14" s="90" t="s">
        <v>541</v>
      </c>
      <c r="I14" s="88"/>
      <c r="J14" s="88"/>
      <c r="K14" s="88"/>
      <c r="L14" s="88"/>
      <c r="M14" s="88"/>
      <c r="N14" s="88"/>
      <c r="O14" s="88"/>
      <c r="P14" s="90" t="s">
        <v>542</v>
      </c>
      <c r="Q14" s="88"/>
      <c r="R14" s="88"/>
      <c r="S14" s="88"/>
      <c r="T14" s="88"/>
      <c r="U14" s="88"/>
      <c r="V14" s="88"/>
      <c r="W14" s="88"/>
      <c r="X14" s="77"/>
      <c r="Y14" s="75"/>
      <c r="Z14" s="75"/>
      <c r="AA14" s="75"/>
      <c r="AB14" s="76"/>
      <c r="AC14" s="76"/>
      <c r="AD14" s="75"/>
      <c r="AE14" s="75"/>
      <c r="AF14" s="75"/>
    </row>
    <row r="15" spans="1:32" s="10" customFormat="1" ht="15">
      <c r="A15" s="88"/>
      <c r="B15" s="88"/>
      <c r="C15" s="88"/>
      <c r="D15" s="88"/>
      <c r="E15" s="88"/>
      <c r="F15" s="88"/>
      <c r="G15" s="88"/>
      <c r="H15" s="88"/>
      <c r="I15" s="88"/>
      <c r="J15" s="88"/>
      <c r="K15" s="88"/>
      <c r="L15" s="88"/>
      <c r="M15" s="88"/>
      <c r="N15" s="88"/>
      <c r="O15" s="88"/>
      <c r="P15" s="88"/>
      <c r="Q15" s="88"/>
      <c r="R15" s="88"/>
      <c r="S15" s="88"/>
      <c r="T15" s="88"/>
      <c r="U15" s="88"/>
      <c r="V15" s="88"/>
      <c r="W15" s="88"/>
      <c r="X15" s="77"/>
      <c r="Y15" s="75"/>
      <c r="Z15" s="75"/>
      <c r="AA15" s="75"/>
      <c r="AB15" s="78"/>
      <c r="AC15" s="75"/>
      <c r="AD15" s="75"/>
      <c r="AE15" s="75"/>
      <c r="AF15" s="75"/>
    </row>
    <row r="16" spans="1:32" s="10" customFormat="1" ht="15">
      <c r="A16" s="94" t="s">
        <v>543</v>
      </c>
      <c r="B16" s="95"/>
      <c r="C16" s="95"/>
      <c r="D16" s="95"/>
      <c r="E16" s="95"/>
      <c r="F16" s="95"/>
      <c r="G16" s="95"/>
      <c r="H16" s="95"/>
      <c r="I16" s="95"/>
      <c r="J16" s="95"/>
      <c r="K16" s="95"/>
      <c r="L16" s="95"/>
      <c r="M16" s="95"/>
      <c r="N16" s="95"/>
      <c r="O16" s="95"/>
      <c r="P16" s="95"/>
      <c r="Q16" s="95"/>
      <c r="R16" s="95"/>
      <c r="S16" s="95"/>
      <c r="T16" s="95"/>
      <c r="U16" s="95"/>
      <c r="V16" s="95"/>
      <c r="W16" s="96"/>
      <c r="X16" s="77"/>
      <c r="Y16" s="75"/>
      <c r="Z16" s="75"/>
      <c r="AA16" s="75"/>
      <c r="AB16" s="75"/>
      <c r="AC16" s="75"/>
      <c r="AD16" s="75"/>
      <c r="AE16" s="75"/>
      <c r="AF16" s="75"/>
    </row>
    <row r="17" spans="1:32" s="10" customFormat="1" ht="29.25" customHeight="1">
      <c r="A17" s="97"/>
      <c r="B17" s="98"/>
      <c r="C17" s="98"/>
      <c r="D17" s="98"/>
      <c r="E17" s="98"/>
      <c r="F17" s="98"/>
      <c r="G17" s="98"/>
      <c r="H17" s="98"/>
      <c r="I17" s="98"/>
      <c r="J17" s="98"/>
      <c r="K17" s="98"/>
      <c r="L17" s="98"/>
      <c r="M17" s="98"/>
      <c r="N17" s="98"/>
      <c r="O17" s="98"/>
      <c r="P17" s="98"/>
      <c r="Q17" s="98"/>
      <c r="R17" s="98"/>
      <c r="S17" s="98"/>
      <c r="T17" s="98"/>
      <c r="U17" s="98"/>
      <c r="V17" s="98"/>
      <c r="W17" s="99"/>
      <c r="X17"/>
      <c r="Y17"/>
      <c r="Z17"/>
      <c r="AA17"/>
      <c r="AB17"/>
      <c r="AC17"/>
      <c r="AD17"/>
      <c r="AE17"/>
      <c r="AF17"/>
    </row>
    <row r="18" spans="1:32" s="10" customFormat="1" ht="15">
      <c r="A18" s="88" t="s">
        <v>531</v>
      </c>
      <c r="B18" s="88"/>
      <c r="C18" s="100">
        <v>45070</v>
      </c>
      <c r="D18" s="101"/>
      <c r="E18" s="101"/>
      <c r="F18" s="101"/>
      <c r="G18" s="102"/>
      <c r="H18" s="88" t="s">
        <v>531</v>
      </c>
      <c r="I18" s="88"/>
      <c r="J18" s="106">
        <v>45070</v>
      </c>
      <c r="K18" s="88"/>
      <c r="L18" s="88"/>
      <c r="M18" s="88"/>
      <c r="N18" s="88"/>
      <c r="O18" s="88"/>
      <c r="P18" s="88" t="s">
        <v>531</v>
      </c>
      <c r="Q18" s="88"/>
      <c r="R18" s="106">
        <v>45070</v>
      </c>
      <c r="S18" s="88"/>
      <c r="T18" s="88"/>
      <c r="U18" s="88"/>
      <c r="V18" s="88"/>
      <c r="W18" s="88"/>
      <c r="X18"/>
      <c r="Y18"/>
      <c r="Z18"/>
      <c r="AA18"/>
      <c r="AB18"/>
      <c r="AC18"/>
      <c r="AD18"/>
      <c r="AE18"/>
      <c r="AF18"/>
    </row>
  </sheetData>
  <sheetProtection/>
  <mergeCells count="108">
    <mergeCell ref="P13:W13"/>
    <mergeCell ref="A14:G15"/>
    <mergeCell ref="H14:O15"/>
    <mergeCell ref="P14:W15"/>
    <mergeCell ref="A13:G13"/>
    <mergeCell ref="H13:O13"/>
    <mergeCell ref="A16:W17"/>
    <mergeCell ref="R18:W18"/>
    <mergeCell ref="A18:B18"/>
    <mergeCell ref="C18:G18"/>
    <mergeCell ref="H18:I18"/>
    <mergeCell ref="J18:O18"/>
    <mergeCell ref="P18:Q18"/>
    <mergeCell ref="A8:A12"/>
    <mergeCell ref="B8:C12"/>
    <mergeCell ref="D8:D12"/>
    <mergeCell ref="E8:E12"/>
    <mergeCell ref="U11:V11"/>
    <mergeCell ref="U9:V9"/>
    <mergeCell ref="P8:P12"/>
    <mergeCell ref="Q8:R8"/>
    <mergeCell ref="S8:T8"/>
    <mergeCell ref="U8:V8"/>
    <mergeCell ref="Q10:R10"/>
    <mergeCell ref="S10:T10"/>
    <mergeCell ref="U10:V10"/>
    <mergeCell ref="Q12:W12"/>
    <mergeCell ref="Q11:R11"/>
    <mergeCell ref="F8:F12"/>
    <mergeCell ref="G8:H8"/>
    <mergeCell ref="G9:H9"/>
    <mergeCell ref="Q9:R9"/>
    <mergeCell ref="S9:T9"/>
    <mergeCell ref="K8:K12"/>
    <mergeCell ref="L8:L12"/>
    <mergeCell ref="M8:M12"/>
    <mergeCell ref="N8:N12"/>
    <mergeCell ref="O8:O12"/>
    <mergeCell ref="G11:H11"/>
    <mergeCell ref="G12:H12"/>
    <mergeCell ref="S11:T11"/>
    <mergeCell ref="G10:H10"/>
    <mergeCell ref="J8:J12"/>
    <mergeCell ref="A1:B3"/>
    <mergeCell ref="C1:W2"/>
    <mergeCell ref="C3:J3"/>
    <mergeCell ref="K3:T3"/>
    <mergeCell ref="U3:W3"/>
    <mergeCell ref="U5:V7"/>
    <mergeCell ref="W5:W7"/>
    <mergeCell ref="Q5:R7"/>
    <mergeCell ref="K6:K7"/>
    <mergeCell ref="L6:L7"/>
    <mergeCell ref="M6:N6"/>
    <mergeCell ref="O6:O7"/>
    <mergeCell ref="P6:P7"/>
    <mergeCell ref="A5:A7"/>
    <mergeCell ref="B5:C7"/>
    <mergeCell ref="D5:D7"/>
    <mergeCell ref="E5:E7"/>
    <mergeCell ref="I6:I7"/>
    <mergeCell ref="J6:J7"/>
    <mergeCell ref="S5:T7"/>
    <mergeCell ref="G5:H7"/>
    <mergeCell ref="F5:F7"/>
    <mergeCell ref="X4:AF4"/>
    <mergeCell ref="X5:Y7"/>
    <mergeCell ref="Z5:AA7"/>
    <mergeCell ref="AB5:AC7"/>
    <mergeCell ref="AD5:AD7"/>
    <mergeCell ref="AE5:AF7"/>
    <mergeCell ref="B4:F4"/>
    <mergeCell ref="G4:P4"/>
    <mergeCell ref="Q4:W4"/>
    <mergeCell ref="M5:P5"/>
    <mergeCell ref="X13:Y13"/>
    <mergeCell ref="Z13:AA13"/>
    <mergeCell ref="AB13:AC13"/>
    <mergeCell ref="AE11:AF11"/>
    <mergeCell ref="X8:Y8"/>
    <mergeCell ref="Z8:AA8"/>
    <mergeCell ref="AB8:AC8"/>
    <mergeCell ref="AE8:AF8"/>
    <mergeCell ref="X9:Y9"/>
    <mergeCell ref="Z9:AA9"/>
    <mergeCell ref="AB9:AC9"/>
    <mergeCell ref="AE9:AF9"/>
    <mergeCell ref="X10:Y10"/>
    <mergeCell ref="Z10:AA10"/>
    <mergeCell ref="AB10:AC10"/>
    <mergeCell ref="AE10:AF10"/>
    <mergeCell ref="X11:Y11"/>
    <mergeCell ref="Z11:AA11"/>
    <mergeCell ref="AB11:AC11"/>
    <mergeCell ref="X12:Y12"/>
    <mergeCell ref="Z12:AA12"/>
    <mergeCell ref="AB12:AC12"/>
    <mergeCell ref="X14:Y14"/>
    <mergeCell ref="Z14:AA14"/>
    <mergeCell ref="AB14:AC14"/>
    <mergeCell ref="AD14:AD16"/>
    <mergeCell ref="AE14:AF16"/>
    <mergeCell ref="X15:Y15"/>
    <mergeCell ref="Z15:AA15"/>
    <mergeCell ref="AB15:AC15"/>
    <mergeCell ref="X16:Y16"/>
    <mergeCell ref="Z16:AA16"/>
    <mergeCell ref="AB16:AC16"/>
  </mergeCells>
  <conditionalFormatting sqref="D8">
    <cfRule type="cellIs" priority="6" dxfId="9" operator="equal" stopIfTrue="1">
      <formula>1</formula>
    </cfRule>
    <cfRule type="cellIs" priority="7" dxfId="3" operator="equal" stopIfTrue="1">
      <formula>0.8</formula>
    </cfRule>
    <cfRule type="cellIs" priority="8" dxfId="2" operator="equal" stopIfTrue="1">
      <formula>0.6</formula>
    </cfRule>
    <cfRule type="cellIs" priority="9" dxfId="1" operator="equal" stopIfTrue="1">
      <formula>0.4</formula>
    </cfRule>
    <cfRule type="cellIs" priority="10" dxfId="0" operator="equal" stopIfTrue="1">
      <formula>0.2</formula>
    </cfRule>
  </conditionalFormatting>
  <conditionalFormatting sqref="E8">
    <cfRule type="cellIs" priority="1" dxfId="4" operator="equal" stopIfTrue="1">
      <formula>1</formula>
    </cfRule>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printOptions/>
  <pageMargins left="0.7" right="0.7" top="0.75" bottom="0.75" header="0.3" footer="0.3"/>
  <pageSetup fitToHeight="1" fitToWidth="1" horizontalDpi="600" verticalDpi="600" orientation="landscape" paperSize="9" scale="33"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F17"/>
  <sheetViews>
    <sheetView view="pageBreakPreview" zoomScale="60" zoomScaleNormal="70" zoomScalePageLayoutView="0" workbookViewId="0" topLeftCell="H4">
      <selection activeCell="Q11" sqref="Q11:R11"/>
    </sheetView>
  </sheetViews>
  <sheetFormatPr defaultColWidth="11.421875" defaultRowHeight="15"/>
  <cols>
    <col min="1" max="1" width="7.421875" style="0" customWidth="1"/>
    <col min="2" max="2" width="19.140625" style="0" customWidth="1"/>
    <col min="3" max="3" width="13.28125" style="0" customWidth="1"/>
    <col min="4" max="4" width="7.00390625" style="0" customWidth="1"/>
    <col min="5" max="5" width="7.57421875" style="0" customWidth="1"/>
    <col min="6" max="6" width="8.8515625" style="0" customWidth="1"/>
    <col min="7" max="7" width="17.140625" style="0" customWidth="1"/>
    <col min="8" max="8" width="14.00390625" style="0" customWidth="1"/>
    <col min="9" max="9" width="22.57421875" style="0" customWidth="1"/>
    <col min="10" max="10" width="11.57421875" style="0" customWidth="1"/>
    <col min="11" max="11" width="10.28125" style="0" customWidth="1"/>
    <col min="12" max="12" width="7.57421875" style="0" customWidth="1"/>
    <col min="13" max="13" width="8.00390625" style="0" customWidth="1"/>
    <col min="14" max="14" width="6.28125" style="0" customWidth="1"/>
    <col min="15" max="15" width="7.00390625" style="0" customWidth="1"/>
    <col min="16" max="16" width="6.28125" style="0" customWidth="1"/>
    <col min="17" max="17" width="15.421875" style="0" customWidth="1"/>
    <col min="18" max="18" width="15.140625" style="0" customWidth="1"/>
    <col min="19" max="19" width="14.421875" style="0" customWidth="1"/>
    <col min="20" max="20" width="14.00390625" style="0" customWidth="1"/>
    <col min="23" max="23" width="21.7109375" style="0" customWidth="1"/>
    <col min="30" max="30" width="19.28125" style="0" customWidth="1"/>
    <col min="237" max="237" width="14.00390625" style="0" customWidth="1"/>
    <col min="238" max="238" width="13.28125" style="0" customWidth="1"/>
    <col min="241" max="241" width="14.28125" style="0" customWidth="1"/>
    <col min="245" max="245" width="16.140625" style="0" customWidth="1"/>
    <col min="246" max="246" width="14.00390625" style="0" customWidth="1"/>
    <col min="247" max="247" width="13.421875" style="0" customWidth="1"/>
    <col min="248" max="248" width="18.8515625" style="0" customWidth="1"/>
    <col min="249" max="249" width="15.140625" style="0" customWidth="1"/>
    <col min="250" max="250" width="17.7109375" style="0" customWidth="1"/>
    <col min="251" max="251" width="21.00390625" style="0" customWidth="1"/>
    <col min="252" max="252" width="18.57421875" style="0" customWidth="1"/>
    <col min="253" max="253" width="16.57421875" style="0" customWidth="1"/>
    <col min="254" max="254" width="19.00390625" style="0" customWidth="1"/>
    <col min="255" max="255" width="16.7109375" style="0" customWidth="1"/>
    <col min="256" max="16384" width="17.8515625" style="0" customWidth="1"/>
  </cols>
  <sheetData>
    <row r="1" spans="1:23" ht="14.25" customHeight="1">
      <c r="A1" s="110"/>
      <c r="B1" s="110"/>
      <c r="C1" s="71" t="s">
        <v>560</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13"/>
      <c r="B4" s="103" t="s">
        <v>0</v>
      </c>
      <c r="C4" s="103"/>
      <c r="D4" s="103"/>
      <c r="E4" s="103"/>
      <c r="F4" s="103"/>
      <c r="G4" s="103" t="s">
        <v>1</v>
      </c>
      <c r="H4" s="103"/>
      <c r="I4" s="103"/>
      <c r="J4" s="103"/>
      <c r="K4" s="103"/>
      <c r="L4" s="103"/>
      <c r="M4" s="103"/>
      <c r="N4" s="103"/>
      <c r="O4" s="103"/>
      <c r="P4" s="103"/>
      <c r="Q4" s="103" t="s">
        <v>2</v>
      </c>
      <c r="R4" s="103"/>
      <c r="S4" s="103"/>
      <c r="T4" s="103"/>
      <c r="U4" s="103"/>
      <c r="V4" s="103"/>
      <c r="W4" s="103"/>
      <c r="X4" s="79" t="s">
        <v>568</v>
      </c>
      <c r="Y4" s="79"/>
      <c r="Z4" s="79"/>
      <c r="AA4" s="79"/>
      <c r="AB4" s="79"/>
      <c r="AC4" s="79"/>
      <c r="AD4" s="79"/>
      <c r="AE4" s="79"/>
      <c r="AF4" s="79"/>
    </row>
    <row r="5" spans="1:32" ht="13.5" customHeight="1">
      <c r="A5" s="73" t="s">
        <v>3</v>
      </c>
      <c r="B5" s="73" t="s">
        <v>4</v>
      </c>
      <c r="C5" s="73"/>
      <c r="D5" s="141" t="s">
        <v>5</v>
      </c>
      <c r="E5" s="141" t="s">
        <v>6</v>
      </c>
      <c r="F5" s="141" t="s">
        <v>7</v>
      </c>
      <c r="G5" s="73" t="s">
        <v>8</v>
      </c>
      <c r="H5" s="73"/>
      <c r="I5" s="12"/>
      <c r="J5" s="13"/>
      <c r="K5" s="13"/>
      <c r="L5" s="13"/>
      <c r="M5" s="88" t="s">
        <v>9</v>
      </c>
      <c r="N5" s="88"/>
      <c r="O5" s="88"/>
      <c r="P5" s="88"/>
      <c r="Q5" s="73" t="s">
        <v>10</v>
      </c>
      <c r="R5" s="73"/>
      <c r="S5" s="73" t="s">
        <v>11</v>
      </c>
      <c r="T5" s="73"/>
      <c r="U5" s="73" t="s">
        <v>12</v>
      </c>
      <c r="V5" s="73"/>
      <c r="W5" s="73" t="s">
        <v>13</v>
      </c>
      <c r="X5" s="80" t="s">
        <v>569</v>
      </c>
      <c r="Y5" s="80"/>
      <c r="Z5" s="80" t="s">
        <v>570</v>
      </c>
      <c r="AA5" s="80"/>
      <c r="AB5" s="80" t="s">
        <v>571</v>
      </c>
      <c r="AC5" s="80"/>
      <c r="AD5" s="80" t="s">
        <v>572</v>
      </c>
      <c r="AE5" s="80" t="s">
        <v>573</v>
      </c>
      <c r="AF5" s="80"/>
    </row>
    <row r="6" spans="1:32" s="4" customFormat="1" ht="58.5" customHeight="1">
      <c r="A6" s="73"/>
      <c r="B6" s="73"/>
      <c r="C6" s="73"/>
      <c r="D6" s="141"/>
      <c r="E6" s="141"/>
      <c r="F6" s="141"/>
      <c r="G6" s="73"/>
      <c r="H6" s="73"/>
      <c r="I6" s="73" t="s">
        <v>14</v>
      </c>
      <c r="J6" s="141" t="s">
        <v>15</v>
      </c>
      <c r="K6" s="141" t="s">
        <v>16</v>
      </c>
      <c r="L6" s="141" t="s">
        <v>380</v>
      </c>
      <c r="M6" s="73" t="s">
        <v>17</v>
      </c>
      <c r="N6" s="73"/>
      <c r="O6" s="141" t="s">
        <v>383</v>
      </c>
      <c r="P6" s="141" t="s">
        <v>379</v>
      </c>
      <c r="Q6" s="73"/>
      <c r="R6" s="73"/>
      <c r="S6" s="73"/>
      <c r="T6" s="73"/>
      <c r="U6" s="73"/>
      <c r="V6" s="73"/>
      <c r="W6" s="73"/>
      <c r="X6" s="80"/>
      <c r="Y6" s="80"/>
      <c r="Z6" s="80"/>
      <c r="AA6" s="80"/>
      <c r="AB6" s="80"/>
      <c r="AC6" s="80"/>
      <c r="AD6" s="80"/>
      <c r="AE6" s="80"/>
      <c r="AF6" s="80"/>
    </row>
    <row r="7" spans="1:32" s="4" customFormat="1" ht="57" customHeight="1">
      <c r="A7" s="73"/>
      <c r="B7" s="73"/>
      <c r="C7" s="73"/>
      <c r="D7" s="141"/>
      <c r="E7" s="141"/>
      <c r="F7" s="141"/>
      <c r="G7" s="73"/>
      <c r="H7" s="73"/>
      <c r="I7" s="73"/>
      <c r="J7" s="141"/>
      <c r="K7" s="141"/>
      <c r="L7" s="141"/>
      <c r="M7" s="30" t="s">
        <v>376</v>
      </c>
      <c r="N7" s="30" t="s">
        <v>377</v>
      </c>
      <c r="O7" s="141"/>
      <c r="P7" s="141"/>
      <c r="Q7" s="73"/>
      <c r="R7" s="73"/>
      <c r="S7" s="73"/>
      <c r="T7" s="73"/>
      <c r="U7" s="73"/>
      <c r="V7" s="73"/>
      <c r="W7" s="73"/>
      <c r="X7" s="80"/>
      <c r="Y7" s="80"/>
      <c r="Z7" s="80"/>
      <c r="AA7" s="80"/>
      <c r="AB7" s="80"/>
      <c r="AC7" s="80"/>
      <c r="AD7" s="80"/>
      <c r="AE7" s="80"/>
      <c r="AF7" s="80"/>
    </row>
    <row r="8" spans="1:32" s="4" customFormat="1" ht="150" customHeight="1">
      <c r="A8" s="74">
        <v>27</v>
      </c>
      <c r="B8" s="73" t="s">
        <v>512</v>
      </c>
      <c r="C8" s="73"/>
      <c r="D8" s="108">
        <f>'[4]3. Análisis de Probabilidad'!I5</f>
        <v>0</v>
      </c>
      <c r="E8" s="104">
        <f>'[4]4. Análisis del Impacto'!D5</f>
        <v>1</v>
      </c>
      <c r="F8" s="236"/>
      <c r="G8" s="73" t="str">
        <f>'[4]6. Valoración de Controles'!C7</f>
        <v>Asistencias Técnicas EGI - ETV dirigida a las direcciones locales y prestadores</v>
      </c>
      <c r="H8" s="73"/>
      <c r="I8" s="11" t="s">
        <v>344</v>
      </c>
      <c r="J8" s="105">
        <v>0.29</v>
      </c>
      <c r="K8" s="113">
        <v>0.75</v>
      </c>
      <c r="L8" s="113"/>
      <c r="M8" s="73"/>
      <c r="N8" s="73" t="s">
        <v>19</v>
      </c>
      <c r="O8" s="73"/>
      <c r="P8" s="73"/>
      <c r="Q8" s="73" t="s">
        <v>345</v>
      </c>
      <c r="R8" s="73"/>
      <c r="S8" s="73" t="s">
        <v>346</v>
      </c>
      <c r="T8" s="73"/>
      <c r="U8" s="93">
        <v>44958</v>
      </c>
      <c r="V8" s="73"/>
      <c r="W8" s="11" t="s">
        <v>347</v>
      </c>
      <c r="X8" s="93">
        <v>45107</v>
      </c>
      <c r="Y8" s="73"/>
      <c r="Z8" s="85" t="s">
        <v>656</v>
      </c>
      <c r="AA8" s="85"/>
      <c r="AB8" s="86">
        <v>0.45</v>
      </c>
      <c r="AC8" s="85"/>
      <c r="AD8" s="45" t="s">
        <v>604</v>
      </c>
      <c r="AE8" s="73"/>
      <c r="AF8" s="73"/>
    </row>
    <row r="9" spans="1:32" ht="67.5" customHeight="1">
      <c r="A9" s="74"/>
      <c r="B9" s="73"/>
      <c r="C9" s="73"/>
      <c r="D9" s="108"/>
      <c r="E9" s="104"/>
      <c r="F9" s="236"/>
      <c r="G9" s="73" t="str">
        <f>'[4]6. Valoración de Controles'!C8</f>
        <v>Remisión de material educomunicativo a los actores del sistema SGSSS</v>
      </c>
      <c r="H9" s="73"/>
      <c r="I9" s="11" t="s">
        <v>348</v>
      </c>
      <c r="J9" s="105"/>
      <c r="K9" s="113"/>
      <c r="L9" s="113"/>
      <c r="M9" s="73"/>
      <c r="N9" s="73"/>
      <c r="O9" s="73"/>
      <c r="P9" s="73"/>
      <c r="Q9" s="73" t="s">
        <v>349</v>
      </c>
      <c r="R9" s="73"/>
      <c r="S9" s="73" t="s">
        <v>350</v>
      </c>
      <c r="T9" s="73"/>
      <c r="U9" s="93">
        <v>44958</v>
      </c>
      <c r="V9" s="73"/>
      <c r="W9" s="11" t="s">
        <v>347</v>
      </c>
      <c r="X9" s="93">
        <v>45107</v>
      </c>
      <c r="Y9" s="73"/>
      <c r="Z9" s="85" t="s">
        <v>657</v>
      </c>
      <c r="AA9" s="85"/>
      <c r="AB9" s="86">
        <v>0.45</v>
      </c>
      <c r="AC9" s="85"/>
      <c r="AD9" s="45" t="s">
        <v>604</v>
      </c>
      <c r="AE9" s="73"/>
      <c r="AF9" s="73"/>
    </row>
    <row r="10" spans="1:32" ht="94.5" customHeight="1">
      <c r="A10" s="74"/>
      <c r="B10" s="73"/>
      <c r="C10" s="73"/>
      <c r="D10" s="108"/>
      <c r="E10" s="104"/>
      <c r="F10" s="236"/>
      <c r="G10" s="73" t="str">
        <f>'[4]6. Valoración de Controles'!C9</f>
        <v>Solicitudes escritas para la asignación de recursos de balance</v>
      </c>
      <c r="H10" s="73"/>
      <c r="I10" s="11" t="s">
        <v>348</v>
      </c>
      <c r="J10" s="105"/>
      <c r="K10" s="113"/>
      <c r="L10" s="113"/>
      <c r="M10" s="73"/>
      <c r="N10" s="73"/>
      <c r="O10" s="73"/>
      <c r="P10" s="73"/>
      <c r="Q10" s="73" t="s">
        <v>351</v>
      </c>
      <c r="R10" s="73"/>
      <c r="S10" s="73" t="s">
        <v>352</v>
      </c>
      <c r="T10" s="73"/>
      <c r="U10" s="234">
        <v>44927</v>
      </c>
      <c r="V10" s="235"/>
      <c r="W10" s="11" t="s">
        <v>353</v>
      </c>
      <c r="X10" s="93">
        <v>45107</v>
      </c>
      <c r="Y10" s="73"/>
      <c r="Z10" s="192" t="s">
        <v>645</v>
      </c>
      <c r="AA10" s="193"/>
      <c r="AB10" s="257">
        <v>0.5</v>
      </c>
      <c r="AC10" s="258"/>
      <c r="AD10" s="45" t="s">
        <v>604</v>
      </c>
      <c r="AE10" s="73"/>
      <c r="AF10" s="73"/>
    </row>
    <row r="11" spans="1:32" ht="123" customHeight="1">
      <c r="A11" s="74"/>
      <c r="B11" s="73"/>
      <c r="C11" s="73"/>
      <c r="D11" s="108"/>
      <c r="E11" s="104"/>
      <c r="F11" s="236"/>
      <c r="G11" s="73"/>
      <c r="H11" s="73"/>
      <c r="I11" s="73"/>
      <c r="J11" s="105"/>
      <c r="K11" s="113"/>
      <c r="L11" s="113"/>
      <c r="M11" s="73"/>
      <c r="N11" s="73"/>
      <c r="O11" s="73"/>
      <c r="P11" s="73"/>
      <c r="Q11" s="235"/>
      <c r="R11" s="235"/>
      <c r="S11" s="73"/>
      <c r="T11" s="73"/>
      <c r="U11" s="234"/>
      <c r="V11" s="235"/>
      <c r="W11" s="11"/>
      <c r="X11" s="77"/>
      <c r="Y11" s="75"/>
      <c r="Z11" s="259"/>
      <c r="AA11" s="260"/>
      <c r="AB11" s="260"/>
      <c r="AC11" s="261"/>
      <c r="AD11" s="75"/>
      <c r="AE11" s="75"/>
      <c r="AF11" s="75"/>
    </row>
    <row r="12" spans="1:32" s="10" customFormat="1" ht="15">
      <c r="A12" s="89" t="s">
        <v>528</v>
      </c>
      <c r="B12" s="89"/>
      <c r="C12" s="89"/>
      <c r="D12" s="89"/>
      <c r="E12" s="89"/>
      <c r="F12" s="89"/>
      <c r="G12" s="89"/>
      <c r="H12" s="89"/>
      <c r="I12" s="13"/>
      <c r="J12" s="264" t="s">
        <v>529</v>
      </c>
      <c r="K12" s="265"/>
      <c r="L12" s="265"/>
      <c r="M12" s="265"/>
      <c r="N12" s="265"/>
      <c r="O12" s="265"/>
      <c r="P12" s="265"/>
      <c r="Q12" s="266"/>
      <c r="R12" s="262" t="s">
        <v>530</v>
      </c>
      <c r="S12" s="267"/>
      <c r="T12" s="267"/>
      <c r="U12" s="267"/>
      <c r="V12" s="267"/>
      <c r="W12" s="263"/>
      <c r="X12" s="77"/>
      <c r="Y12" s="75"/>
      <c r="Z12" s="75"/>
      <c r="AA12" s="75"/>
      <c r="AB12" s="78"/>
      <c r="AC12" s="75"/>
      <c r="AD12" s="75"/>
      <c r="AE12" s="75"/>
      <c r="AF12" s="75"/>
    </row>
    <row r="13" spans="1:32" s="10" customFormat="1" ht="14.25" customHeight="1">
      <c r="A13" s="90" t="s">
        <v>553</v>
      </c>
      <c r="B13" s="88"/>
      <c r="C13" s="88"/>
      <c r="D13" s="88"/>
      <c r="E13" s="88"/>
      <c r="F13" s="90" t="s">
        <v>547</v>
      </c>
      <c r="G13" s="90"/>
      <c r="H13" s="90"/>
      <c r="I13" s="90"/>
      <c r="J13" s="90" t="s">
        <v>541</v>
      </c>
      <c r="K13" s="90"/>
      <c r="L13" s="90"/>
      <c r="M13" s="90"/>
      <c r="N13" s="90"/>
      <c r="O13" s="90"/>
      <c r="P13" s="90"/>
      <c r="Q13" s="90"/>
      <c r="R13" s="268" t="s">
        <v>542</v>
      </c>
      <c r="S13" s="269"/>
      <c r="T13" s="269"/>
      <c r="U13" s="269"/>
      <c r="V13" s="269"/>
      <c r="W13" s="270"/>
      <c r="X13" s="77"/>
      <c r="Y13" s="75"/>
      <c r="Z13" s="75"/>
      <c r="AA13" s="75"/>
      <c r="AB13" s="75"/>
      <c r="AC13" s="75"/>
      <c r="AD13" s="75"/>
      <c r="AE13" s="75"/>
      <c r="AF13" s="75"/>
    </row>
    <row r="14" spans="1:32" s="10" customFormat="1" ht="15">
      <c r="A14" s="88"/>
      <c r="B14" s="88"/>
      <c r="C14" s="88"/>
      <c r="D14" s="88"/>
      <c r="E14" s="88"/>
      <c r="F14" s="90"/>
      <c r="G14" s="90"/>
      <c r="H14" s="90"/>
      <c r="I14" s="90"/>
      <c r="J14" s="90"/>
      <c r="K14" s="90"/>
      <c r="L14" s="90"/>
      <c r="M14" s="90"/>
      <c r="N14" s="90"/>
      <c r="O14" s="90"/>
      <c r="P14" s="90"/>
      <c r="Q14" s="90"/>
      <c r="R14" s="271"/>
      <c r="S14" s="272"/>
      <c r="T14" s="272"/>
      <c r="U14" s="272"/>
      <c r="V14" s="272"/>
      <c r="W14" s="273"/>
      <c r="X14" s="77"/>
      <c r="Y14" s="75"/>
      <c r="Z14" s="75"/>
      <c r="AA14" s="75"/>
      <c r="AB14" s="76"/>
      <c r="AC14" s="76"/>
      <c r="AD14" s="75"/>
      <c r="AE14" s="75"/>
      <c r="AF14" s="75"/>
    </row>
    <row r="15" spans="1:32" s="10" customFormat="1" ht="15">
      <c r="A15" s="94" t="s">
        <v>543</v>
      </c>
      <c r="B15" s="95"/>
      <c r="C15" s="95"/>
      <c r="D15" s="95"/>
      <c r="E15" s="95"/>
      <c r="F15" s="95"/>
      <c r="G15" s="95"/>
      <c r="H15" s="95"/>
      <c r="I15" s="95"/>
      <c r="J15" s="95"/>
      <c r="K15" s="95"/>
      <c r="L15" s="95"/>
      <c r="M15" s="95"/>
      <c r="N15" s="95"/>
      <c r="O15" s="95"/>
      <c r="P15" s="95"/>
      <c r="Q15" s="95"/>
      <c r="R15" s="95"/>
      <c r="S15" s="95"/>
      <c r="T15" s="95"/>
      <c r="U15" s="95"/>
      <c r="V15" s="95"/>
      <c r="W15" s="96"/>
      <c r="X15" s="77"/>
      <c r="Y15" s="75"/>
      <c r="Z15" s="75"/>
      <c r="AA15" s="75"/>
      <c r="AB15" s="78"/>
      <c r="AC15" s="75"/>
      <c r="AD15" s="75"/>
      <c r="AE15" s="75"/>
      <c r="AF15" s="75"/>
    </row>
    <row r="16" spans="1:32" s="10" customFormat="1" ht="29.25" customHeight="1">
      <c r="A16" s="97"/>
      <c r="B16" s="98"/>
      <c r="C16" s="98"/>
      <c r="D16" s="98"/>
      <c r="E16" s="98"/>
      <c r="F16" s="98"/>
      <c r="G16" s="98"/>
      <c r="H16" s="98"/>
      <c r="I16" s="98"/>
      <c r="J16" s="98"/>
      <c r="K16" s="98"/>
      <c r="L16" s="98"/>
      <c r="M16" s="98"/>
      <c r="N16" s="98"/>
      <c r="O16" s="98"/>
      <c r="P16" s="98"/>
      <c r="Q16" s="98"/>
      <c r="R16" s="98"/>
      <c r="S16" s="98"/>
      <c r="T16" s="98"/>
      <c r="U16" s="98"/>
      <c r="V16" s="98"/>
      <c r="W16" s="99"/>
      <c r="X16" s="77"/>
      <c r="Y16" s="75"/>
      <c r="Z16" s="75"/>
      <c r="AA16" s="75"/>
      <c r="AB16" s="75"/>
      <c r="AC16" s="75"/>
      <c r="AD16" s="75"/>
      <c r="AE16" s="75"/>
      <c r="AF16" s="75"/>
    </row>
    <row r="17" spans="1:32" s="10" customFormat="1" ht="15">
      <c r="A17" s="262" t="s">
        <v>531</v>
      </c>
      <c r="B17" s="263"/>
      <c r="C17" s="274">
        <v>45070</v>
      </c>
      <c r="D17" s="275"/>
      <c r="E17" s="275"/>
      <c r="F17" s="275"/>
      <c r="G17" s="275"/>
      <c r="H17" s="276"/>
      <c r="I17" s="264" t="s">
        <v>531</v>
      </c>
      <c r="J17" s="266"/>
      <c r="K17" s="100">
        <v>45070</v>
      </c>
      <c r="L17" s="101"/>
      <c r="M17" s="101"/>
      <c r="N17" s="101"/>
      <c r="O17" s="101"/>
      <c r="P17" s="101"/>
      <c r="Q17" s="102"/>
      <c r="R17" s="262" t="s">
        <v>531</v>
      </c>
      <c r="S17" s="263"/>
      <c r="T17" s="100">
        <v>45070</v>
      </c>
      <c r="U17" s="101"/>
      <c r="V17" s="101"/>
      <c r="W17" s="102"/>
      <c r="X17"/>
      <c r="Y17"/>
      <c r="Z17"/>
      <c r="AA17"/>
      <c r="AB17"/>
      <c r="AC17"/>
      <c r="AD17"/>
      <c r="AE17"/>
      <c r="AF17"/>
    </row>
  </sheetData>
  <sheetProtection/>
  <mergeCells count="107">
    <mergeCell ref="R17:S17"/>
    <mergeCell ref="T17:W17"/>
    <mergeCell ref="A15:W16"/>
    <mergeCell ref="A12:H12"/>
    <mergeCell ref="J12:Q12"/>
    <mergeCell ref="R12:W12"/>
    <mergeCell ref="A13:E14"/>
    <mergeCell ref="F13:I14"/>
    <mergeCell ref="J13:Q14"/>
    <mergeCell ref="R13:W14"/>
    <mergeCell ref="A17:B17"/>
    <mergeCell ref="C17:H17"/>
    <mergeCell ref="I17:J17"/>
    <mergeCell ref="K17:Q17"/>
    <mergeCell ref="A8:A11"/>
    <mergeCell ref="B8:C11"/>
    <mergeCell ref="D8:D11"/>
    <mergeCell ref="E8:E11"/>
    <mergeCell ref="F8:F11"/>
    <mergeCell ref="S11:T11"/>
    <mergeCell ref="U11:V11"/>
    <mergeCell ref="G10:H10"/>
    <mergeCell ref="Q10:R10"/>
    <mergeCell ref="S10:T10"/>
    <mergeCell ref="U10:V10"/>
    <mergeCell ref="G11:I11"/>
    <mergeCell ref="E5:E7"/>
    <mergeCell ref="F5:F7"/>
    <mergeCell ref="G9:H9"/>
    <mergeCell ref="Q9:R9"/>
    <mergeCell ref="S9:T9"/>
    <mergeCell ref="U9:V9"/>
    <mergeCell ref="P8:P11"/>
    <mergeCell ref="Q8:R8"/>
    <mergeCell ref="S8:T8"/>
    <mergeCell ref="U8:V8"/>
    <mergeCell ref="K8:K11"/>
    <mergeCell ref="L8:L11"/>
    <mergeCell ref="M8:M11"/>
    <mergeCell ref="N8:N11"/>
    <mergeCell ref="O8:O11"/>
    <mergeCell ref="G8:H8"/>
    <mergeCell ref="J8:J11"/>
    <mergeCell ref="Q11:R11"/>
    <mergeCell ref="B4:F4"/>
    <mergeCell ref="G4:P4"/>
    <mergeCell ref="Q4:W4"/>
    <mergeCell ref="A1:B3"/>
    <mergeCell ref="C1:W2"/>
    <mergeCell ref="C3:J3"/>
    <mergeCell ref="K3:T3"/>
    <mergeCell ref="U3:W3"/>
    <mergeCell ref="I6:I7"/>
    <mergeCell ref="J6:J7"/>
    <mergeCell ref="S5:T7"/>
    <mergeCell ref="U5:V7"/>
    <mergeCell ref="W5:W7"/>
    <mergeCell ref="Q5:R7"/>
    <mergeCell ref="K6:K7"/>
    <mergeCell ref="L6:L7"/>
    <mergeCell ref="M6:N6"/>
    <mergeCell ref="O6:O7"/>
    <mergeCell ref="P6:P7"/>
    <mergeCell ref="M5:P5"/>
    <mergeCell ref="G5:H7"/>
    <mergeCell ref="A5:A7"/>
    <mergeCell ref="B5:C7"/>
    <mergeCell ref="D5:D7"/>
    <mergeCell ref="X8:Y8"/>
    <mergeCell ref="Z8:AA8"/>
    <mergeCell ref="AB8:AC8"/>
    <mergeCell ref="AE8:AF8"/>
    <mergeCell ref="X9:Y9"/>
    <mergeCell ref="Z9:AA9"/>
    <mergeCell ref="AB9:AC9"/>
    <mergeCell ref="AE9:AF9"/>
    <mergeCell ref="X4:AF4"/>
    <mergeCell ref="X5:Y7"/>
    <mergeCell ref="Z5:AA7"/>
    <mergeCell ref="AB5:AC7"/>
    <mergeCell ref="AD5:AD7"/>
    <mergeCell ref="AE5:AF7"/>
    <mergeCell ref="X10:Y10"/>
    <mergeCell ref="Z10:AA10"/>
    <mergeCell ref="AB10:AC10"/>
    <mergeCell ref="AE10:AF10"/>
    <mergeCell ref="X11:Y11"/>
    <mergeCell ref="AD11:AD13"/>
    <mergeCell ref="AE11:AF13"/>
    <mergeCell ref="X12:Y12"/>
    <mergeCell ref="Z12:AA12"/>
    <mergeCell ref="AB12:AC12"/>
    <mergeCell ref="X13:Y13"/>
    <mergeCell ref="Z13:AA13"/>
    <mergeCell ref="AB13:AC13"/>
    <mergeCell ref="Z11:AC11"/>
    <mergeCell ref="X14:Y14"/>
    <mergeCell ref="Z14:AA14"/>
    <mergeCell ref="AB14:AC14"/>
    <mergeCell ref="AD14:AD16"/>
    <mergeCell ref="AE14:AF16"/>
    <mergeCell ref="X15:Y15"/>
    <mergeCell ref="Z15:AA15"/>
    <mergeCell ref="AB15:AC15"/>
    <mergeCell ref="X16:Y16"/>
    <mergeCell ref="Z16:AA16"/>
    <mergeCell ref="AB16:AC16"/>
  </mergeCells>
  <conditionalFormatting sqref="D8">
    <cfRule type="cellIs" priority="6" dxfId="9" operator="equal" stopIfTrue="1">
      <formula>1</formula>
    </cfRule>
    <cfRule type="cellIs" priority="7" dxfId="3" operator="equal" stopIfTrue="1">
      <formula>0.8</formula>
    </cfRule>
    <cfRule type="cellIs" priority="8" dxfId="2" operator="equal" stopIfTrue="1">
      <formula>0.6</formula>
    </cfRule>
    <cfRule type="cellIs" priority="9" dxfId="1" operator="equal" stopIfTrue="1">
      <formula>0.4</formula>
    </cfRule>
    <cfRule type="cellIs" priority="10" dxfId="0" operator="equal" stopIfTrue="1">
      <formula>0.2</formula>
    </cfRule>
  </conditionalFormatting>
  <conditionalFormatting sqref="E8">
    <cfRule type="cellIs" priority="1" dxfId="4" operator="equal" stopIfTrue="1">
      <formula>1</formula>
    </cfRule>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printOptions/>
  <pageMargins left="0.7" right="0.7" top="0.75" bottom="0.75" header="0.3" footer="0.3"/>
  <pageSetup fitToHeight="1" fitToWidth="1" horizontalDpi="600" verticalDpi="600" orientation="landscape" paperSize="9" scale="33"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F23"/>
  <sheetViews>
    <sheetView view="pageBreakPreview" zoomScale="60" zoomScaleNormal="70" zoomScalePageLayoutView="0" workbookViewId="0" topLeftCell="K13">
      <selection activeCell="W9" sqref="W9"/>
    </sheetView>
  </sheetViews>
  <sheetFormatPr defaultColWidth="11.421875" defaultRowHeight="15"/>
  <cols>
    <col min="1" max="1" width="7.8515625" style="10" customWidth="1"/>
    <col min="2" max="2" width="19.7109375" style="10" customWidth="1"/>
    <col min="3" max="3" width="15.140625" style="10" customWidth="1"/>
    <col min="4" max="4" width="5.421875" style="10" customWidth="1"/>
    <col min="5" max="5" width="5.7109375" style="10" customWidth="1"/>
    <col min="6" max="6" width="8.57421875" style="10" customWidth="1"/>
    <col min="7" max="8" width="11.421875" style="10" customWidth="1"/>
    <col min="9" max="9" width="19.00390625" style="10" customWidth="1"/>
    <col min="10" max="10" width="10.57421875" style="10" customWidth="1"/>
    <col min="11" max="11" width="10.8515625" style="10" customWidth="1"/>
    <col min="12" max="12" width="10.140625" style="10" customWidth="1"/>
    <col min="13" max="13" width="6.421875" style="10" customWidth="1"/>
    <col min="14" max="14" width="5.00390625" style="10" customWidth="1"/>
    <col min="15" max="16" width="5.140625" style="10" customWidth="1"/>
    <col min="17" max="17" width="20.7109375" style="10" customWidth="1"/>
    <col min="18" max="18" width="22.140625" style="10" customWidth="1"/>
    <col min="19" max="19" width="24.140625" style="10" customWidth="1"/>
    <col min="20" max="20" width="16.421875" style="10" customWidth="1"/>
    <col min="21" max="22" width="11.421875" style="10" customWidth="1"/>
    <col min="23" max="23" width="26.28125" style="10" customWidth="1"/>
    <col min="30" max="30" width="24.57421875" style="0" customWidth="1"/>
    <col min="33" max="236" width="11.421875" style="10" customWidth="1"/>
    <col min="237" max="237" width="14.00390625" style="10" customWidth="1"/>
    <col min="238" max="238" width="13.28125" style="10" customWidth="1"/>
    <col min="239" max="240" width="11.421875" style="10" customWidth="1"/>
    <col min="241" max="241" width="14.28125" style="10" customWidth="1"/>
    <col min="242" max="244" width="11.421875" style="10" customWidth="1"/>
    <col min="245" max="245" width="16.140625" style="10" customWidth="1"/>
    <col min="246" max="247" width="11.421875" style="10" customWidth="1"/>
    <col min="248" max="248" width="18.8515625" style="10" customWidth="1"/>
    <col min="249" max="249" width="15.140625" style="10" customWidth="1"/>
    <col min="250" max="250" width="17.7109375" style="10" customWidth="1"/>
    <col min="251" max="251" width="21.00390625" style="10" customWidth="1"/>
    <col min="252" max="252" width="18.57421875" style="10" customWidth="1"/>
    <col min="253" max="253" width="16.57421875" style="10" customWidth="1"/>
    <col min="254" max="254" width="19.00390625" style="10" customWidth="1"/>
    <col min="255" max="255" width="16.7109375" style="10" customWidth="1"/>
    <col min="256" max="16384" width="17.8515625" style="10" customWidth="1"/>
  </cols>
  <sheetData>
    <row r="1" spans="1:23" ht="14.25" customHeight="1">
      <c r="A1" s="110"/>
      <c r="B1" s="110"/>
      <c r="C1" s="71" t="s">
        <v>559</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13"/>
      <c r="B4" s="103" t="s">
        <v>0</v>
      </c>
      <c r="C4" s="103"/>
      <c r="D4" s="103"/>
      <c r="E4" s="103"/>
      <c r="F4" s="103"/>
      <c r="G4" s="103" t="s">
        <v>1</v>
      </c>
      <c r="H4" s="103"/>
      <c r="I4" s="103"/>
      <c r="J4" s="103"/>
      <c r="K4" s="103"/>
      <c r="L4" s="103"/>
      <c r="M4" s="103"/>
      <c r="N4" s="103"/>
      <c r="O4" s="103"/>
      <c r="P4" s="103"/>
      <c r="Q4" s="103" t="s">
        <v>2</v>
      </c>
      <c r="R4" s="103"/>
      <c r="S4" s="103"/>
      <c r="T4" s="103"/>
      <c r="U4" s="103"/>
      <c r="V4" s="103"/>
      <c r="W4" s="103"/>
      <c r="X4" s="79" t="s">
        <v>568</v>
      </c>
      <c r="Y4" s="79"/>
      <c r="Z4" s="79"/>
      <c r="AA4" s="79"/>
      <c r="AB4" s="79"/>
      <c r="AC4" s="79"/>
      <c r="AD4" s="79"/>
      <c r="AE4" s="79"/>
      <c r="AF4" s="79"/>
    </row>
    <row r="5" spans="1:32" ht="13.5" customHeight="1">
      <c r="A5" s="73" t="s">
        <v>3</v>
      </c>
      <c r="B5" s="73" t="s">
        <v>4</v>
      </c>
      <c r="C5" s="73"/>
      <c r="D5" s="141" t="s">
        <v>5</v>
      </c>
      <c r="E5" s="141" t="s">
        <v>6</v>
      </c>
      <c r="F5" s="141" t="s">
        <v>7</v>
      </c>
      <c r="G5" s="73" t="s">
        <v>8</v>
      </c>
      <c r="H5" s="73"/>
      <c r="I5" s="12"/>
      <c r="J5" s="13"/>
      <c r="K5" s="13"/>
      <c r="L5" s="13"/>
      <c r="M5" s="88" t="s">
        <v>9</v>
      </c>
      <c r="N5" s="88"/>
      <c r="O5" s="88"/>
      <c r="P5" s="88"/>
      <c r="Q5" s="73" t="s">
        <v>10</v>
      </c>
      <c r="R5" s="73"/>
      <c r="S5" s="73" t="s">
        <v>11</v>
      </c>
      <c r="T5" s="73"/>
      <c r="U5" s="73" t="s">
        <v>12</v>
      </c>
      <c r="V5" s="73"/>
      <c r="W5" s="73" t="s">
        <v>13</v>
      </c>
      <c r="X5" s="80" t="s">
        <v>569</v>
      </c>
      <c r="Y5" s="80"/>
      <c r="Z5" s="80" t="s">
        <v>570</v>
      </c>
      <c r="AA5" s="80"/>
      <c r="AB5" s="80" t="s">
        <v>571</v>
      </c>
      <c r="AC5" s="80"/>
      <c r="AD5" s="80" t="s">
        <v>572</v>
      </c>
      <c r="AE5" s="80" t="s">
        <v>573</v>
      </c>
      <c r="AF5" s="80"/>
    </row>
    <row r="6" spans="1:32" s="14" customFormat="1" ht="54.75" customHeight="1">
      <c r="A6" s="73"/>
      <c r="B6" s="73"/>
      <c r="C6" s="73"/>
      <c r="D6" s="141"/>
      <c r="E6" s="141"/>
      <c r="F6" s="141"/>
      <c r="G6" s="73"/>
      <c r="H6" s="73"/>
      <c r="I6" s="73" t="s">
        <v>14</v>
      </c>
      <c r="J6" s="141" t="s">
        <v>15</v>
      </c>
      <c r="K6" s="141" t="s">
        <v>16</v>
      </c>
      <c r="L6" s="141" t="s">
        <v>381</v>
      </c>
      <c r="M6" s="73" t="s">
        <v>17</v>
      </c>
      <c r="N6" s="73"/>
      <c r="O6" s="141" t="s">
        <v>383</v>
      </c>
      <c r="P6" s="141" t="s">
        <v>379</v>
      </c>
      <c r="Q6" s="73"/>
      <c r="R6" s="73"/>
      <c r="S6" s="73"/>
      <c r="T6" s="73"/>
      <c r="U6" s="73"/>
      <c r="V6" s="73"/>
      <c r="W6" s="73"/>
      <c r="X6" s="80"/>
      <c r="Y6" s="80"/>
      <c r="Z6" s="80"/>
      <c r="AA6" s="80"/>
      <c r="AB6" s="80"/>
      <c r="AC6" s="80"/>
      <c r="AD6" s="80"/>
      <c r="AE6" s="80"/>
      <c r="AF6" s="80"/>
    </row>
    <row r="7" spans="1:32" s="14" customFormat="1" ht="48.75" customHeight="1">
      <c r="A7" s="73"/>
      <c r="B7" s="73"/>
      <c r="C7" s="73"/>
      <c r="D7" s="141"/>
      <c r="E7" s="141"/>
      <c r="F7" s="141"/>
      <c r="G7" s="73"/>
      <c r="H7" s="73"/>
      <c r="I7" s="73"/>
      <c r="J7" s="141"/>
      <c r="K7" s="141"/>
      <c r="L7" s="141"/>
      <c r="M7" s="30" t="s">
        <v>376</v>
      </c>
      <c r="N7" s="30" t="s">
        <v>377</v>
      </c>
      <c r="O7" s="141"/>
      <c r="P7" s="141"/>
      <c r="Q7" s="73"/>
      <c r="R7" s="73"/>
      <c r="S7" s="73"/>
      <c r="T7" s="73"/>
      <c r="U7" s="73"/>
      <c r="V7" s="73"/>
      <c r="W7" s="73"/>
      <c r="X7" s="80"/>
      <c r="Y7" s="80"/>
      <c r="Z7" s="80"/>
      <c r="AA7" s="80"/>
      <c r="AB7" s="80"/>
      <c r="AC7" s="80"/>
      <c r="AD7" s="80"/>
      <c r="AE7" s="80"/>
      <c r="AF7" s="80"/>
    </row>
    <row r="8" spans="1:32" s="14" customFormat="1" ht="102" customHeight="1">
      <c r="A8" s="74">
        <v>28</v>
      </c>
      <c r="B8" s="286" t="s">
        <v>563</v>
      </c>
      <c r="C8" s="286"/>
      <c r="D8" s="108">
        <f>'[15]3. Análisis de Probabilidad'!L5</f>
        <v>0.64</v>
      </c>
      <c r="E8" s="283">
        <f>'[15]4. Análisis del Impacto'!D5</f>
        <v>0.8</v>
      </c>
      <c r="F8" s="87"/>
      <c r="G8" s="73" t="str">
        <f>'[15]6. Valoración de Controles'!C7</f>
        <v>Comité de VC</v>
      </c>
      <c r="H8" s="73"/>
      <c r="I8" s="11" t="str">
        <f>'[15]6. Valoración de Controles'!G7</f>
        <v>Actas reunión
Seguimiento a los compromisos - informes</v>
      </c>
      <c r="J8" s="105">
        <v>0.12</v>
      </c>
      <c r="K8" s="113">
        <v>0.8</v>
      </c>
      <c r="L8" s="113"/>
      <c r="M8" s="73"/>
      <c r="N8" s="73"/>
      <c r="O8" s="73" t="s">
        <v>19</v>
      </c>
      <c r="P8" s="73"/>
      <c r="Q8" s="73" t="s">
        <v>218</v>
      </c>
      <c r="R8" s="73"/>
      <c r="S8" s="73" t="s">
        <v>219</v>
      </c>
      <c r="T8" s="73"/>
      <c r="U8" s="93">
        <v>45077</v>
      </c>
      <c r="V8" s="73"/>
      <c r="W8" s="11" t="s">
        <v>220</v>
      </c>
      <c r="X8" s="84">
        <v>45107</v>
      </c>
      <c r="Y8" s="85"/>
      <c r="Z8" s="282" t="s">
        <v>650</v>
      </c>
      <c r="AA8" s="282"/>
      <c r="AB8" s="86">
        <v>1</v>
      </c>
      <c r="AC8" s="85"/>
      <c r="AD8" s="46" t="s">
        <v>607</v>
      </c>
      <c r="AE8" s="85" t="s">
        <v>658</v>
      </c>
      <c r="AF8" s="85"/>
    </row>
    <row r="9" spans="1:32" ht="86.25" customHeight="1">
      <c r="A9" s="74"/>
      <c r="B9" s="286"/>
      <c r="C9" s="286"/>
      <c r="D9" s="108"/>
      <c r="E9" s="283"/>
      <c r="F9" s="87"/>
      <c r="G9" s="73" t="str">
        <f>'[15]6. Valoración de Controles'!C8</f>
        <v>Programación y seguimiento de Visitas</v>
      </c>
      <c r="H9" s="73"/>
      <c r="I9" s="11" t="str">
        <f>'[15]6. Valoración de Controles'!G8</f>
        <v>Registro de IVC SAT
Autocomisorio
Actas e informes de visitas</v>
      </c>
      <c r="J9" s="105"/>
      <c r="K9" s="113"/>
      <c r="L9" s="113"/>
      <c r="M9" s="73"/>
      <c r="N9" s="73"/>
      <c r="O9" s="73"/>
      <c r="P9" s="73"/>
      <c r="Q9" s="73" t="s">
        <v>221</v>
      </c>
      <c r="R9" s="73"/>
      <c r="S9" s="73" t="s">
        <v>222</v>
      </c>
      <c r="T9" s="73"/>
      <c r="U9" s="93">
        <v>45077</v>
      </c>
      <c r="V9" s="73"/>
      <c r="W9" s="11" t="s">
        <v>223</v>
      </c>
      <c r="X9" s="84">
        <v>45107</v>
      </c>
      <c r="Y9" s="85"/>
      <c r="Z9" s="85" t="s">
        <v>659</v>
      </c>
      <c r="AA9" s="85"/>
      <c r="AB9" s="86">
        <v>0.5</v>
      </c>
      <c r="AC9" s="85"/>
      <c r="AD9" s="46" t="s">
        <v>607</v>
      </c>
      <c r="AE9" s="85" t="s">
        <v>658</v>
      </c>
      <c r="AF9" s="85"/>
    </row>
    <row r="10" spans="1:32" ht="64.5" customHeight="1">
      <c r="A10" s="74"/>
      <c r="B10" s="286"/>
      <c r="C10" s="286"/>
      <c r="D10" s="108"/>
      <c r="E10" s="283"/>
      <c r="F10" s="87"/>
      <c r="G10" s="73" t="str">
        <f>'[15]6. Valoración de Controles'!C9</f>
        <v>Supervisiones a funcionarios de IVC - Auditorias </v>
      </c>
      <c r="H10" s="73"/>
      <c r="I10" s="11" t="str">
        <f>'[15]6. Valoración de Controles'!G9</f>
        <v>Informes 
Documentos de supervisión - auditorias</v>
      </c>
      <c r="J10" s="105"/>
      <c r="K10" s="113"/>
      <c r="L10" s="113"/>
      <c r="M10" s="73"/>
      <c r="N10" s="73"/>
      <c r="O10" s="73"/>
      <c r="P10" s="73"/>
      <c r="Q10" s="73" t="s">
        <v>224</v>
      </c>
      <c r="R10" s="73"/>
      <c r="S10" s="73" t="s">
        <v>225</v>
      </c>
      <c r="T10" s="73"/>
      <c r="U10" s="93">
        <v>45077</v>
      </c>
      <c r="V10" s="73"/>
      <c r="W10" s="11" t="s">
        <v>226</v>
      </c>
      <c r="X10" s="84">
        <v>45107</v>
      </c>
      <c r="Y10" s="85"/>
      <c r="Z10" s="85" t="s">
        <v>660</v>
      </c>
      <c r="AA10" s="85"/>
      <c r="AB10" s="86">
        <v>0.5</v>
      </c>
      <c r="AC10" s="85"/>
      <c r="AD10" s="46" t="s">
        <v>607</v>
      </c>
      <c r="AE10" s="85" t="s">
        <v>658</v>
      </c>
      <c r="AF10" s="85"/>
    </row>
    <row r="11" spans="1:32" ht="76.5" customHeight="1">
      <c r="A11" s="74"/>
      <c r="B11" s="286"/>
      <c r="C11" s="286"/>
      <c r="D11" s="108"/>
      <c r="E11" s="283"/>
      <c r="F11" s="87"/>
      <c r="G11" s="73" t="str">
        <f>'[15]6. Valoración de Controles'!C10</f>
        <v>Ejecución y seguimiento a grupo primario</v>
      </c>
      <c r="H11" s="73"/>
      <c r="I11" s="11" t="str">
        <f>'[15]6. Valoración de Controles'!G10</f>
        <v>Actas reunión
Seguimiento a los compromisos</v>
      </c>
      <c r="J11" s="105"/>
      <c r="K11" s="113"/>
      <c r="L11" s="113"/>
      <c r="M11" s="73"/>
      <c r="N11" s="73"/>
      <c r="O11" s="73"/>
      <c r="P11" s="73"/>
      <c r="Q11" s="284" t="s">
        <v>227</v>
      </c>
      <c r="R11" s="284"/>
      <c r="S11" s="73" t="s">
        <v>228</v>
      </c>
      <c r="T11" s="73"/>
      <c r="U11" s="93">
        <v>45092</v>
      </c>
      <c r="V11" s="73"/>
      <c r="W11" s="11" t="s">
        <v>229</v>
      </c>
      <c r="X11" s="84">
        <v>45107</v>
      </c>
      <c r="Y11" s="85"/>
      <c r="Z11" s="85" t="s">
        <v>659</v>
      </c>
      <c r="AA11" s="85"/>
      <c r="AB11" s="86">
        <v>0.5</v>
      </c>
      <c r="AC11" s="85"/>
      <c r="AD11" s="46" t="s">
        <v>607</v>
      </c>
      <c r="AE11" s="85" t="s">
        <v>658</v>
      </c>
      <c r="AF11" s="85"/>
    </row>
    <row r="12" spans="1:32" ht="66" customHeight="1">
      <c r="A12" s="74"/>
      <c r="B12" s="286"/>
      <c r="C12" s="286"/>
      <c r="D12" s="108"/>
      <c r="E12" s="283"/>
      <c r="F12" s="87"/>
      <c r="G12" s="73" t="str">
        <f>'[15]6. Valoración de Controles'!C11</f>
        <v>Solicitudes de conceptos aclaratorios</v>
      </c>
      <c r="H12" s="73"/>
      <c r="I12" s="11" t="s">
        <v>433</v>
      </c>
      <c r="J12" s="105"/>
      <c r="K12" s="113"/>
      <c r="L12" s="113"/>
      <c r="M12" s="73"/>
      <c r="N12" s="73"/>
      <c r="O12" s="73"/>
      <c r="P12" s="73"/>
      <c r="Q12" s="284" t="s">
        <v>434</v>
      </c>
      <c r="R12" s="284"/>
      <c r="S12" s="73" t="s">
        <v>230</v>
      </c>
      <c r="T12" s="73"/>
      <c r="U12" s="93">
        <v>45092</v>
      </c>
      <c r="V12" s="73"/>
      <c r="W12" s="11" t="s">
        <v>231</v>
      </c>
      <c r="X12" s="84">
        <v>45107</v>
      </c>
      <c r="Y12" s="85"/>
      <c r="Z12" s="85"/>
      <c r="AA12" s="85"/>
      <c r="AB12" s="86">
        <v>0</v>
      </c>
      <c r="AC12" s="85"/>
      <c r="AD12" s="46" t="s">
        <v>607</v>
      </c>
      <c r="AE12" s="85" t="s">
        <v>658</v>
      </c>
      <c r="AF12" s="85"/>
    </row>
    <row r="13" spans="1:32" ht="73.5" customHeight="1">
      <c r="A13" s="74"/>
      <c r="B13" s="286"/>
      <c r="C13" s="286"/>
      <c r="D13" s="108"/>
      <c r="E13" s="283"/>
      <c r="F13" s="87"/>
      <c r="G13" s="73" t="str">
        <f>'[15]6. Valoración de Controles'!C12</f>
        <v>Registro manual de fechas en expedientes</v>
      </c>
      <c r="H13" s="73"/>
      <c r="I13" s="11" t="str">
        <f>'[15]6. Valoración de Controles'!G11</f>
        <v>Conceptos recibidos</v>
      </c>
      <c r="J13" s="105"/>
      <c r="K13" s="113"/>
      <c r="L13" s="113"/>
      <c r="M13" s="73"/>
      <c r="N13" s="73"/>
      <c r="O13" s="73"/>
      <c r="P13" s="73"/>
      <c r="Q13" s="284"/>
      <c r="R13" s="284"/>
      <c r="S13" s="73"/>
      <c r="T13" s="73"/>
      <c r="U13" s="93"/>
      <c r="V13" s="73"/>
      <c r="W13" s="11"/>
      <c r="X13" s="281"/>
      <c r="Y13" s="146"/>
      <c r="Z13" s="146"/>
      <c r="AA13" s="146"/>
      <c r="AB13" s="146"/>
      <c r="AC13" s="146"/>
      <c r="AD13" s="69"/>
      <c r="AE13" s="146"/>
      <c r="AF13" s="146"/>
    </row>
    <row r="14" spans="1:32" ht="113.25" customHeight="1">
      <c r="A14" s="74">
        <v>29</v>
      </c>
      <c r="B14" s="73" t="s">
        <v>564</v>
      </c>
      <c r="C14" s="73"/>
      <c r="D14" s="108">
        <f>'[15]5. Riesgo Inherente'!C7</f>
        <v>0.6</v>
      </c>
      <c r="E14" s="283">
        <f>'[15]5. Riesgo Inherente'!D7</f>
        <v>0.8</v>
      </c>
      <c r="F14" s="87"/>
      <c r="G14" s="73" t="str">
        <f>'[15]6. Valoración de Controles'!C12</f>
        <v>Registro manual de fechas en expedientes</v>
      </c>
      <c r="H14" s="73"/>
      <c r="I14" s="11" t="str">
        <f>'[15]6. Valoración de Controles'!G12</f>
        <v>Registro en Expediente</v>
      </c>
      <c r="J14" s="105">
        <v>0.18</v>
      </c>
      <c r="K14" s="113">
        <v>0.8</v>
      </c>
      <c r="L14" s="113"/>
      <c r="M14" s="73"/>
      <c r="N14" s="73"/>
      <c r="O14" s="73" t="s">
        <v>19</v>
      </c>
      <c r="P14" s="73"/>
      <c r="Q14" s="73" t="s">
        <v>232</v>
      </c>
      <c r="R14" s="73"/>
      <c r="S14" s="73" t="s">
        <v>233</v>
      </c>
      <c r="T14" s="73"/>
      <c r="U14" s="93" t="s">
        <v>234</v>
      </c>
      <c r="V14" s="73"/>
      <c r="W14" s="64" t="s">
        <v>235</v>
      </c>
      <c r="X14" s="84">
        <v>45021</v>
      </c>
      <c r="Y14" s="85"/>
      <c r="Z14" s="192" t="s">
        <v>661</v>
      </c>
      <c r="AA14" s="193"/>
      <c r="AB14" s="257">
        <v>1</v>
      </c>
      <c r="AC14" s="258"/>
      <c r="AD14" s="278" t="s">
        <v>705</v>
      </c>
      <c r="AE14" s="146"/>
      <c r="AF14" s="146"/>
    </row>
    <row r="15" spans="1:32" ht="99" customHeight="1">
      <c r="A15" s="74"/>
      <c r="B15" s="73"/>
      <c r="C15" s="73"/>
      <c r="D15" s="108"/>
      <c r="E15" s="283"/>
      <c r="F15" s="87"/>
      <c r="G15" s="73" t="str">
        <f>'[15]6. Valoración de Controles'!C13</f>
        <v>Cumplimientos de terminos del articulo 52 de la ley 1437 de 2011</v>
      </c>
      <c r="H15" s="73"/>
      <c r="I15" s="11" t="str">
        <f>'[15]6. Valoración de Controles'!G13</f>
        <v>Registro en Expediente</v>
      </c>
      <c r="J15" s="105"/>
      <c r="K15" s="113"/>
      <c r="L15" s="113"/>
      <c r="M15" s="73"/>
      <c r="N15" s="73"/>
      <c r="O15" s="73"/>
      <c r="P15" s="73"/>
      <c r="Q15" s="284" t="s">
        <v>236</v>
      </c>
      <c r="R15" s="284"/>
      <c r="S15" s="284" t="s">
        <v>237</v>
      </c>
      <c r="T15" s="284"/>
      <c r="U15" s="285">
        <v>45077</v>
      </c>
      <c r="V15" s="284"/>
      <c r="W15" s="11" t="s">
        <v>238</v>
      </c>
      <c r="X15" s="84">
        <v>45071</v>
      </c>
      <c r="Y15" s="85"/>
      <c r="Z15" s="192" t="s">
        <v>662</v>
      </c>
      <c r="AA15" s="193"/>
      <c r="AB15" s="257">
        <v>1</v>
      </c>
      <c r="AC15" s="258"/>
      <c r="AD15" s="279"/>
      <c r="AE15" s="146"/>
      <c r="AF15" s="146"/>
    </row>
    <row r="16" spans="1:32" ht="93" customHeight="1">
      <c r="A16" s="74"/>
      <c r="B16" s="73"/>
      <c r="C16" s="73"/>
      <c r="D16" s="108"/>
      <c r="E16" s="283"/>
      <c r="F16" s="87"/>
      <c r="G16" s="73" t="str">
        <f>'[15]6. Valoración de Controles'!C14</f>
        <v>Plan de acción de priorización de apertura de expdientes 2019 (medicamentos), 2020 (salud ambiental)</v>
      </c>
      <c r="H16" s="73"/>
      <c r="I16" s="73" t="str">
        <f>'[15]6. Valoración de Controles'!G14</f>
        <v>Informe de procesos aperturados 
Informe de procesos en primera instancia 
Informe de procesos Recursos de reposición</v>
      </c>
      <c r="J16" s="105"/>
      <c r="K16" s="113"/>
      <c r="L16" s="113"/>
      <c r="M16" s="73"/>
      <c r="N16" s="73"/>
      <c r="O16" s="73"/>
      <c r="P16" s="73"/>
      <c r="Q16" s="284" t="s">
        <v>239</v>
      </c>
      <c r="R16" s="284"/>
      <c r="S16" s="73" t="s">
        <v>237</v>
      </c>
      <c r="T16" s="73"/>
      <c r="U16" s="93">
        <v>44927</v>
      </c>
      <c r="V16" s="73"/>
      <c r="W16" s="11" t="s">
        <v>240</v>
      </c>
      <c r="X16" s="84">
        <v>45107</v>
      </c>
      <c r="Y16" s="85"/>
      <c r="Z16" s="192" t="s">
        <v>663</v>
      </c>
      <c r="AA16" s="193"/>
      <c r="AB16" s="257">
        <v>1</v>
      </c>
      <c r="AC16" s="258"/>
      <c r="AD16" s="279"/>
      <c r="AE16" s="146"/>
      <c r="AF16" s="146"/>
    </row>
    <row r="17" spans="1:32" ht="103.5" customHeight="1">
      <c r="A17" s="74"/>
      <c r="B17" s="73"/>
      <c r="C17" s="73"/>
      <c r="D17" s="108"/>
      <c r="E17" s="283"/>
      <c r="F17" s="87"/>
      <c r="G17" s="73"/>
      <c r="H17" s="73"/>
      <c r="I17" s="73"/>
      <c r="J17" s="105"/>
      <c r="K17" s="113"/>
      <c r="L17" s="113"/>
      <c r="M17" s="73"/>
      <c r="N17" s="73"/>
      <c r="O17" s="73"/>
      <c r="P17" s="73"/>
      <c r="Q17" s="284" t="s">
        <v>241</v>
      </c>
      <c r="R17" s="284"/>
      <c r="S17" s="73" t="s">
        <v>237</v>
      </c>
      <c r="T17" s="73"/>
      <c r="U17" s="93">
        <v>44651</v>
      </c>
      <c r="V17" s="73"/>
      <c r="W17" s="11" t="s">
        <v>242</v>
      </c>
      <c r="X17" s="84">
        <v>45103</v>
      </c>
      <c r="Y17" s="85"/>
      <c r="Z17" s="192" t="s">
        <v>664</v>
      </c>
      <c r="AA17" s="193"/>
      <c r="AB17" s="257">
        <v>0.5</v>
      </c>
      <c r="AC17" s="258"/>
      <c r="AD17" s="280"/>
      <c r="AE17" s="277"/>
      <c r="AF17" s="277"/>
    </row>
    <row r="18" spans="1:23" ht="15">
      <c r="A18" s="89" t="s">
        <v>528</v>
      </c>
      <c r="B18" s="89"/>
      <c r="C18" s="89"/>
      <c r="D18" s="89"/>
      <c r="E18" s="89"/>
      <c r="F18" s="89"/>
      <c r="G18" s="89"/>
      <c r="H18" s="89" t="s">
        <v>529</v>
      </c>
      <c r="I18" s="89"/>
      <c r="J18" s="89"/>
      <c r="K18" s="89"/>
      <c r="L18" s="89"/>
      <c r="M18" s="89"/>
      <c r="N18" s="89"/>
      <c r="O18" s="89"/>
      <c r="P18" s="89" t="s">
        <v>530</v>
      </c>
      <c r="Q18" s="89"/>
      <c r="R18" s="89"/>
      <c r="S18" s="89"/>
      <c r="T18" s="89"/>
      <c r="U18" s="89"/>
      <c r="V18" s="89"/>
      <c r="W18" s="89"/>
    </row>
    <row r="19" spans="1:23" ht="14.25" customHeight="1">
      <c r="A19" s="90" t="s">
        <v>547</v>
      </c>
      <c r="B19" s="88"/>
      <c r="C19" s="88"/>
      <c r="D19" s="88"/>
      <c r="E19" s="88"/>
      <c r="F19" s="88"/>
      <c r="G19" s="88"/>
      <c r="H19" s="90" t="s">
        <v>541</v>
      </c>
      <c r="I19" s="88"/>
      <c r="J19" s="88"/>
      <c r="K19" s="88"/>
      <c r="L19" s="88"/>
      <c r="M19" s="88"/>
      <c r="N19" s="88"/>
      <c r="O19" s="88"/>
      <c r="P19" s="90" t="s">
        <v>542</v>
      </c>
      <c r="Q19" s="88"/>
      <c r="R19" s="88"/>
      <c r="S19" s="88"/>
      <c r="T19" s="88"/>
      <c r="U19" s="88"/>
      <c r="V19" s="88"/>
      <c r="W19" s="88"/>
    </row>
    <row r="20" spans="1:23" ht="15">
      <c r="A20" s="88"/>
      <c r="B20" s="88"/>
      <c r="C20" s="88"/>
      <c r="D20" s="88"/>
      <c r="E20" s="88"/>
      <c r="F20" s="88"/>
      <c r="G20" s="88"/>
      <c r="H20" s="88"/>
      <c r="I20" s="88"/>
      <c r="J20" s="88"/>
      <c r="K20" s="88"/>
      <c r="L20" s="88"/>
      <c r="M20" s="88"/>
      <c r="N20" s="88"/>
      <c r="O20" s="88"/>
      <c r="P20" s="88"/>
      <c r="Q20" s="88"/>
      <c r="R20" s="88"/>
      <c r="S20" s="88"/>
      <c r="T20" s="88"/>
      <c r="U20" s="88"/>
      <c r="V20" s="88"/>
      <c r="W20" s="88"/>
    </row>
    <row r="21" spans="1:23" ht="15">
      <c r="A21" s="94" t="s">
        <v>543</v>
      </c>
      <c r="B21" s="95"/>
      <c r="C21" s="95"/>
      <c r="D21" s="95"/>
      <c r="E21" s="95"/>
      <c r="F21" s="95"/>
      <c r="G21" s="95"/>
      <c r="H21" s="95"/>
      <c r="I21" s="95"/>
      <c r="J21" s="95"/>
      <c r="K21" s="95"/>
      <c r="L21" s="95"/>
      <c r="M21" s="95"/>
      <c r="N21" s="95"/>
      <c r="O21" s="95"/>
      <c r="P21" s="95"/>
      <c r="Q21" s="95"/>
      <c r="R21" s="95"/>
      <c r="S21" s="95"/>
      <c r="T21" s="95"/>
      <c r="U21" s="95"/>
      <c r="V21" s="95"/>
      <c r="W21" s="96"/>
    </row>
    <row r="22" spans="1:23" ht="29.25" customHeight="1">
      <c r="A22" s="97"/>
      <c r="B22" s="98"/>
      <c r="C22" s="98"/>
      <c r="D22" s="98"/>
      <c r="E22" s="98"/>
      <c r="F22" s="98"/>
      <c r="G22" s="98"/>
      <c r="H22" s="98"/>
      <c r="I22" s="98"/>
      <c r="J22" s="98"/>
      <c r="K22" s="98"/>
      <c r="L22" s="98"/>
      <c r="M22" s="98"/>
      <c r="N22" s="98"/>
      <c r="O22" s="98"/>
      <c r="P22" s="98"/>
      <c r="Q22" s="98"/>
      <c r="R22" s="98"/>
      <c r="S22" s="98"/>
      <c r="T22" s="98"/>
      <c r="U22" s="98"/>
      <c r="V22" s="98"/>
      <c r="W22" s="99"/>
    </row>
    <row r="23" spans="1:23" ht="15">
      <c r="A23" s="88" t="s">
        <v>531</v>
      </c>
      <c r="B23" s="88"/>
      <c r="C23" s="100">
        <v>45070</v>
      </c>
      <c r="D23" s="101"/>
      <c r="E23" s="101"/>
      <c r="F23" s="101"/>
      <c r="G23" s="102"/>
      <c r="H23" s="88" t="s">
        <v>531</v>
      </c>
      <c r="I23" s="88"/>
      <c r="J23" s="106">
        <v>45070</v>
      </c>
      <c r="K23" s="88"/>
      <c r="L23" s="88"/>
      <c r="M23" s="88"/>
      <c r="N23" s="88"/>
      <c r="O23" s="88"/>
      <c r="P23" s="88" t="s">
        <v>531</v>
      </c>
      <c r="Q23" s="88"/>
      <c r="R23" s="106">
        <v>45070</v>
      </c>
      <c r="S23" s="88"/>
      <c r="T23" s="88"/>
      <c r="U23" s="88"/>
      <c r="V23" s="88"/>
      <c r="W23" s="88"/>
    </row>
  </sheetData>
  <sheetProtection/>
  <mergeCells count="150">
    <mergeCell ref="A23:B23"/>
    <mergeCell ref="C23:G23"/>
    <mergeCell ref="H23:I23"/>
    <mergeCell ref="J23:O23"/>
    <mergeCell ref="P23:Q23"/>
    <mergeCell ref="R23:W23"/>
    <mergeCell ref="A21:W22"/>
    <mergeCell ref="A18:G18"/>
    <mergeCell ref="H18:O18"/>
    <mergeCell ref="P18:W18"/>
    <mergeCell ref="A19:G20"/>
    <mergeCell ref="H19:O20"/>
    <mergeCell ref="P19:W20"/>
    <mergeCell ref="A1:B3"/>
    <mergeCell ref="C1:W2"/>
    <mergeCell ref="C3:J3"/>
    <mergeCell ref="K3:T3"/>
    <mergeCell ref="U3:W3"/>
    <mergeCell ref="Q4:W4"/>
    <mergeCell ref="B4:F4"/>
    <mergeCell ref="G4:P4"/>
    <mergeCell ref="U5:V7"/>
    <mergeCell ref="W5:W7"/>
    <mergeCell ref="Q5:R7"/>
    <mergeCell ref="K6:K7"/>
    <mergeCell ref="L6:L7"/>
    <mergeCell ref="M6:N6"/>
    <mergeCell ref="O6:O7"/>
    <mergeCell ref="P6:P7"/>
    <mergeCell ref="M5:P5"/>
    <mergeCell ref="I6:I7"/>
    <mergeCell ref="S5:T7"/>
    <mergeCell ref="A5:A7"/>
    <mergeCell ref="B5:C7"/>
    <mergeCell ref="D5:D7"/>
    <mergeCell ref="E5:E7"/>
    <mergeCell ref="F5:F7"/>
    <mergeCell ref="G5:H7"/>
    <mergeCell ref="G9:H9"/>
    <mergeCell ref="G11:H11"/>
    <mergeCell ref="G10:H10"/>
    <mergeCell ref="G13:H13"/>
    <mergeCell ref="G12:H12"/>
    <mergeCell ref="S9:T9"/>
    <mergeCell ref="S12:T12"/>
    <mergeCell ref="J6:J7"/>
    <mergeCell ref="A8:A13"/>
    <mergeCell ref="B8:C13"/>
    <mergeCell ref="D8:D13"/>
    <mergeCell ref="Q9:R9"/>
    <mergeCell ref="K8:K13"/>
    <mergeCell ref="L8:L13"/>
    <mergeCell ref="M8:M13"/>
    <mergeCell ref="N8:N13"/>
    <mergeCell ref="O8:O13"/>
    <mergeCell ref="E8:E13"/>
    <mergeCell ref="F8:F13"/>
    <mergeCell ref="Q12:R12"/>
    <mergeCell ref="G8:H8"/>
    <mergeCell ref="J8:J13"/>
    <mergeCell ref="G16:H17"/>
    <mergeCell ref="Q17:R17"/>
    <mergeCell ref="S17:T17"/>
    <mergeCell ref="I16:I17"/>
    <mergeCell ref="U9:V9"/>
    <mergeCell ref="P8:P13"/>
    <mergeCell ref="Q8:R8"/>
    <mergeCell ref="S8:T8"/>
    <mergeCell ref="U8:V8"/>
    <mergeCell ref="Q11:R11"/>
    <mergeCell ref="S11:T11"/>
    <mergeCell ref="U11:V11"/>
    <mergeCell ref="Q10:R10"/>
    <mergeCell ref="S10:T10"/>
    <mergeCell ref="U10:V10"/>
    <mergeCell ref="Q13:R13"/>
    <mergeCell ref="S13:T13"/>
    <mergeCell ref="U13:V13"/>
    <mergeCell ref="U12:V12"/>
    <mergeCell ref="A14:A17"/>
    <mergeCell ref="B14:C17"/>
    <mergeCell ref="D14:D17"/>
    <mergeCell ref="E14:E17"/>
    <mergeCell ref="F14:F17"/>
    <mergeCell ref="U17:V17"/>
    <mergeCell ref="U14:V14"/>
    <mergeCell ref="S15:T15"/>
    <mergeCell ref="Q16:R16"/>
    <mergeCell ref="S16:T16"/>
    <mergeCell ref="U15:V15"/>
    <mergeCell ref="U16:V16"/>
    <mergeCell ref="G14:H14"/>
    <mergeCell ref="G15:H15"/>
    <mergeCell ref="Q14:R14"/>
    <mergeCell ref="S14:T14"/>
    <mergeCell ref="Q15:R15"/>
    <mergeCell ref="O14:O17"/>
    <mergeCell ref="P14:P17"/>
    <mergeCell ref="J14:J17"/>
    <mergeCell ref="K14:K17"/>
    <mergeCell ref="L14:L17"/>
    <mergeCell ref="M14:M17"/>
    <mergeCell ref="N14:N17"/>
    <mergeCell ref="X4:AF4"/>
    <mergeCell ref="X5:Y7"/>
    <mergeCell ref="Z5:AA7"/>
    <mergeCell ref="AB5:AC7"/>
    <mergeCell ref="AD5:AD7"/>
    <mergeCell ref="AE5:AF7"/>
    <mergeCell ref="X8:Y8"/>
    <mergeCell ref="Z8:AA8"/>
    <mergeCell ref="AB8:AC8"/>
    <mergeCell ref="AE8:AF8"/>
    <mergeCell ref="X12:Y12"/>
    <mergeCell ref="Z12:AA12"/>
    <mergeCell ref="AB12:AC12"/>
    <mergeCell ref="X13:Y13"/>
    <mergeCell ref="Z13:AA13"/>
    <mergeCell ref="AB13:AC13"/>
    <mergeCell ref="AE11:AF11"/>
    <mergeCell ref="AE12:AF12"/>
    <mergeCell ref="AE13:AF13"/>
    <mergeCell ref="X9:Y9"/>
    <mergeCell ref="Z9:AA9"/>
    <mergeCell ref="AB9:AC9"/>
    <mergeCell ref="AE9:AF9"/>
    <mergeCell ref="X10:Y10"/>
    <mergeCell ref="Z10:AA10"/>
    <mergeCell ref="AB10:AC10"/>
    <mergeCell ref="AE10:AF10"/>
    <mergeCell ref="X11:Y11"/>
    <mergeCell ref="Z11:AA11"/>
    <mergeCell ref="AB11:AC11"/>
    <mergeCell ref="AE17:AF17"/>
    <mergeCell ref="X17:Y17"/>
    <mergeCell ref="Z17:AA17"/>
    <mergeCell ref="AB17:AC17"/>
    <mergeCell ref="X14:Y14"/>
    <mergeCell ref="Z14:AA14"/>
    <mergeCell ref="AB14:AC14"/>
    <mergeCell ref="X15:Y15"/>
    <mergeCell ref="Z15:AA15"/>
    <mergeCell ref="AB15:AC15"/>
    <mergeCell ref="X16:Y16"/>
    <mergeCell ref="Z16:AA16"/>
    <mergeCell ref="AB16:AC16"/>
    <mergeCell ref="AE14:AF14"/>
    <mergeCell ref="AE15:AF15"/>
    <mergeCell ref="AE16:AF16"/>
    <mergeCell ref="AD14:AD17"/>
  </mergeCells>
  <conditionalFormatting sqref="D8">
    <cfRule type="cellIs" priority="6" dxfId="9" operator="equal" stopIfTrue="1">
      <formula>1</formula>
    </cfRule>
    <cfRule type="cellIs" priority="7" dxfId="3" operator="equal" stopIfTrue="1">
      <formula>0.8</formula>
    </cfRule>
    <cfRule type="cellIs" priority="8" dxfId="2" operator="equal" stopIfTrue="1">
      <formula>0.6</formula>
    </cfRule>
    <cfRule type="cellIs" priority="9" dxfId="1" operator="equal" stopIfTrue="1">
      <formula>0.4</formula>
    </cfRule>
    <cfRule type="cellIs" priority="10" dxfId="0" operator="equal" stopIfTrue="1">
      <formula>0.2</formula>
    </cfRule>
  </conditionalFormatting>
  <conditionalFormatting sqref="E8">
    <cfRule type="cellIs" priority="1" dxfId="4" operator="equal" stopIfTrue="1">
      <formula>1</formula>
    </cfRule>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printOptions/>
  <pageMargins left="0.7" right="0.7" top="0.75" bottom="0.75" header="0.3" footer="0.3"/>
  <pageSetup fitToHeight="1" fitToWidth="1" horizontalDpi="600" verticalDpi="600" orientation="landscape" paperSize="9" scale="32"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F19"/>
  <sheetViews>
    <sheetView view="pageBreakPreview" zoomScale="60" zoomScaleNormal="70" zoomScalePageLayoutView="0" workbookViewId="0" topLeftCell="J10">
      <selection activeCell="Z12" sqref="Z12:AA12"/>
    </sheetView>
  </sheetViews>
  <sheetFormatPr defaultColWidth="11.421875" defaultRowHeight="15"/>
  <cols>
    <col min="1" max="1" width="7.28125" style="0" customWidth="1"/>
    <col min="2" max="2" width="20.28125" style="0" customWidth="1"/>
    <col min="3" max="3" width="13.28125" style="0" customWidth="1"/>
    <col min="4" max="4" width="9.28125" style="0" customWidth="1"/>
    <col min="5" max="5" width="8.8515625" style="0" customWidth="1"/>
    <col min="6" max="6" width="12.8515625" style="0" customWidth="1"/>
    <col min="9" max="9" width="20.57421875" style="0" customWidth="1"/>
    <col min="10" max="10" width="10.28125" style="0" customWidth="1"/>
    <col min="11" max="11" width="9.57421875" style="0" customWidth="1"/>
    <col min="12" max="12" width="8.57421875" style="0" customWidth="1"/>
    <col min="13" max="13" width="6.140625" style="0" customWidth="1"/>
    <col min="14" max="14" width="5.7109375" style="0" customWidth="1"/>
    <col min="15" max="15" width="4.7109375" style="0" customWidth="1"/>
    <col min="16" max="16" width="5.7109375" style="0" customWidth="1"/>
    <col min="17" max="17" width="19.7109375" style="0" customWidth="1"/>
    <col min="18" max="18" width="22.7109375" style="0" customWidth="1"/>
    <col min="19" max="19" width="15.00390625" style="0" customWidth="1"/>
    <col min="20" max="20" width="23.28125" style="0" customWidth="1"/>
    <col min="21" max="21" width="14.28125" style="0" customWidth="1"/>
    <col min="22" max="22" width="16.28125" style="0" customWidth="1"/>
    <col min="23" max="23" width="30.140625" style="0" customWidth="1"/>
    <col min="29" max="29" width="6.7109375" style="0" customWidth="1"/>
    <col min="30" max="30" width="24.00390625" style="0" customWidth="1"/>
    <col min="237" max="237" width="14.00390625" style="0" customWidth="1"/>
    <col min="238" max="238" width="13.28125" style="0" customWidth="1"/>
    <col min="241" max="241" width="14.28125" style="0" customWidth="1"/>
    <col min="245" max="245" width="16.140625" style="0" customWidth="1"/>
    <col min="248" max="248" width="18.8515625" style="0" customWidth="1"/>
    <col min="249" max="249" width="15.140625" style="0" customWidth="1"/>
    <col min="250" max="250" width="17.7109375" style="0" customWidth="1"/>
    <col min="251" max="251" width="21.00390625" style="0" customWidth="1"/>
    <col min="252" max="252" width="18.57421875" style="0" customWidth="1"/>
    <col min="253" max="253" width="16.57421875" style="0" customWidth="1"/>
    <col min="254" max="254" width="19.00390625" style="0" customWidth="1"/>
    <col min="255" max="255" width="16.7109375" style="0" customWidth="1"/>
    <col min="256" max="16384" width="17.8515625" style="0" customWidth="1"/>
  </cols>
  <sheetData>
    <row r="1" spans="1:23" ht="14.25" customHeight="1">
      <c r="A1" s="110"/>
      <c r="B1" s="110"/>
      <c r="C1" s="71" t="s">
        <v>561</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3"/>
      <c r="B4" s="162" t="s">
        <v>0</v>
      </c>
      <c r="C4" s="162"/>
      <c r="D4" s="162"/>
      <c r="E4" s="162"/>
      <c r="F4" s="162"/>
      <c r="G4" s="162" t="s">
        <v>1</v>
      </c>
      <c r="H4" s="162"/>
      <c r="I4" s="162"/>
      <c r="J4" s="162"/>
      <c r="K4" s="162"/>
      <c r="L4" s="162"/>
      <c r="M4" s="162"/>
      <c r="N4" s="162"/>
      <c r="O4" s="162"/>
      <c r="P4" s="162"/>
      <c r="Q4" s="162" t="s">
        <v>2</v>
      </c>
      <c r="R4" s="162"/>
      <c r="S4" s="162"/>
      <c r="T4" s="162"/>
      <c r="U4" s="162"/>
      <c r="V4" s="162"/>
      <c r="W4" s="162"/>
      <c r="X4" s="79" t="s">
        <v>568</v>
      </c>
      <c r="Y4" s="79"/>
      <c r="Z4" s="79"/>
      <c r="AA4" s="79"/>
      <c r="AB4" s="79"/>
      <c r="AC4" s="79"/>
      <c r="AD4" s="79"/>
      <c r="AE4" s="79"/>
      <c r="AF4" s="79"/>
    </row>
    <row r="5" spans="1:32" ht="13.5" customHeight="1">
      <c r="A5" s="80" t="s">
        <v>3</v>
      </c>
      <c r="B5" s="80" t="s">
        <v>4</v>
      </c>
      <c r="C5" s="80"/>
      <c r="D5" s="163" t="s">
        <v>5</v>
      </c>
      <c r="E5" s="163" t="s">
        <v>6</v>
      </c>
      <c r="F5" s="163" t="s">
        <v>7</v>
      </c>
      <c r="G5" s="80" t="s">
        <v>8</v>
      </c>
      <c r="H5" s="80"/>
      <c r="I5" s="2"/>
      <c r="J5" s="3"/>
      <c r="K5" s="3"/>
      <c r="L5" s="3"/>
      <c r="M5" s="72" t="s">
        <v>9</v>
      </c>
      <c r="N5" s="72"/>
      <c r="O5" s="72"/>
      <c r="P5" s="72"/>
      <c r="Q5" s="80" t="s">
        <v>10</v>
      </c>
      <c r="R5" s="80"/>
      <c r="S5" s="80" t="s">
        <v>11</v>
      </c>
      <c r="T5" s="80"/>
      <c r="U5" s="80" t="s">
        <v>12</v>
      </c>
      <c r="V5" s="80"/>
      <c r="W5" s="80" t="s">
        <v>13</v>
      </c>
      <c r="X5" s="80" t="s">
        <v>569</v>
      </c>
      <c r="Y5" s="80"/>
      <c r="Z5" s="80" t="s">
        <v>570</v>
      </c>
      <c r="AA5" s="80"/>
      <c r="AB5" s="80" t="s">
        <v>571</v>
      </c>
      <c r="AC5" s="80"/>
      <c r="AD5" s="80" t="s">
        <v>572</v>
      </c>
      <c r="AE5" s="80" t="s">
        <v>573</v>
      </c>
      <c r="AF5" s="80"/>
    </row>
    <row r="6" spans="1:32" s="4" customFormat="1" ht="77.25" customHeight="1">
      <c r="A6" s="80"/>
      <c r="B6" s="80"/>
      <c r="C6" s="80"/>
      <c r="D6" s="163"/>
      <c r="E6" s="163"/>
      <c r="F6" s="163"/>
      <c r="G6" s="80"/>
      <c r="H6" s="80"/>
      <c r="I6" s="80" t="s">
        <v>14</v>
      </c>
      <c r="J6" s="163" t="s">
        <v>15</v>
      </c>
      <c r="K6" s="163" t="s">
        <v>16</v>
      </c>
      <c r="L6" s="163" t="s">
        <v>381</v>
      </c>
      <c r="M6" s="80" t="s">
        <v>17</v>
      </c>
      <c r="N6" s="80"/>
      <c r="O6" s="163" t="s">
        <v>383</v>
      </c>
      <c r="P6" s="163" t="s">
        <v>379</v>
      </c>
      <c r="Q6" s="80"/>
      <c r="R6" s="80"/>
      <c r="S6" s="80"/>
      <c r="T6" s="80"/>
      <c r="U6" s="80"/>
      <c r="V6" s="80"/>
      <c r="W6" s="80"/>
      <c r="X6" s="80"/>
      <c r="Y6" s="80"/>
      <c r="Z6" s="80"/>
      <c r="AA6" s="80"/>
      <c r="AB6" s="80"/>
      <c r="AC6" s="80"/>
      <c r="AD6" s="80"/>
      <c r="AE6" s="80"/>
      <c r="AF6" s="80"/>
    </row>
    <row r="7" spans="1:32" s="4" customFormat="1" ht="54" customHeight="1">
      <c r="A7" s="80"/>
      <c r="B7" s="80"/>
      <c r="C7" s="80"/>
      <c r="D7" s="163"/>
      <c r="E7" s="163"/>
      <c r="F7" s="163"/>
      <c r="G7" s="80"/>
      <c r="H7" s="80"/>
      <c r="I7" s="80"/>
      <c r="J7" s="163"/>
      <c r="K7" s="163"/>
      <c r="L7" s="163"/>
      <c r="M7" s="31" t="s">
        <v>376</v>
      </c>
      <c r="N7" s="31" t="s">
        <v>377</v>
      </c>
      <c r="O7" s="163"/>
      <c r="P7" s="163"/>
      <c r="Q7" s="80"/>
      <c r="R7" s="80"/>
      <c r="S7" s="80"/>
      <c r="T7" s="80"/>
      <c r="U7" s="80"/>
      <c r="V7" s="80"/>
      <c r="W7" s="80"/>
      <c r="X7" s="80"/>
      <c r="Y7" s="80"/>
      <c r="Z7" s="80"/>
      <c r="AA7" s="80"/>
      <c r="AB7" s="80"/>
      <c r="AC7" s="80"/>
      <c r="AD7" s="80"/>
      <c r="AE7" s="80"/>
      <c r="AF7" s="80"/>
    </row>
    <row r="8" spans="1:32" s="4" customFormat="1" ht="90" customHeight="1">
      <c r="A8" s="155">
        <v>30</v>
      </c>
      <c r="B8" s="218" t="s">
        <v>445</v>
      </c>
      <c r="C8" s="218"/>
      <c r="D8" s="156">
        <v>0.4</v>
      </c>
      <c r="E8" s="156">
        <v>0.6</v>
      </c>
      <c r="F8" s="161"/>
      <c r="G8" s="80" t="s">
        <v>446</v>
      </c>
      <c r="H8" s="80"/>
      <c r="I8" s="1" t="s">
        <v>314</v>
      </c>
      <c r="J8" s="159">
        <v>0.08</v>
      </c>
      <c r="K8" s="160">
        <v>0.6</v>
      </c>
      <c r="L8" s="160"/>
      <c r="M8" s="80"/>
      <c r="N8" s="80" t="s">
        <v>19</v>
      </c>
      <c r="O8" s="80"/>
      <c r="P8" s="80"/>
      <c r="Q8" s="80" t="s">
        <v>437</v>
      </c>
      <c r="R8" s="80"/>
      <c r="S8" s="80" t="s">
        <v>315</v>
      </c>
      <c r="T8" s="80"/>
      <c r="U8" s="158">
        <v>45078</v>
      </c>
      <c r="V8" s="158"/>
      <c r="W8" s="1" t="s">
        <v>316</v>
      </c>
      <c r="X8" s="287">
        <v>45107</v>
      </c>
      <c r="Y8" s="288"/>
      <c r="Z8" s="289" t="s">
        <v>665</v>
      </c>
      <c r="AA8" s="290"/>
      <c r="AB8" s="288">
        <v>100</v>
      </c>
      <c r="AC8" s="288"/>
      <c r="AD8" s="59" t="s">
        <v>666</v>
      </c>
      <c r="AE8" s="73"/>
      <c r="AF8" s="73"/>
    </row>
    <row r="9" spans="1:32" ht="149.25" customHeight="1">
      <c r="A9" s="155"/>
      <c r="B9" s="218"/>
      <c r="C9" s="218"/>
      <c r="D9" s="156"/>
      <c r="E9" s="156"/>
      <c r="F9" s="161"/>
      <c r="G9" s="80" t="s">
        <v>447</v>
      </c>
      <c r="H9" s="80"/>
      <c r="I9" s="1" t="s">
        <v>438</v>
      </c>
      <c r="J9" s="159"/>
      <c r="K9" s="160"/>
      <c r="L9" s="160"/>
      <c r="M9" s="80"/>
      <c r="N9" s="80"/>
      <c r="O9" s="80"/>
      <c r="P9" s="80"/>
      <c r="Q9" s="80" t="s">
        <v>317</v>
      </c>
      <c r="R9" s="80"/>
      <c r="S9" s="80" t="s">
        <v>318</v>
      </c>
      <c r="T9" s="80"/>
      <c r="U9" s="158">
        <v>44927</v>
      </c>
      <c r="V9" s="158"/>
      <c r="W9" s="1" t="s">
        <v>319</v>
      </c>
      <c r="X9" s="287">
        <v>45107</v>
      </c>
      <c r="Y9" s="288"/>
      <c r="Z9" s="289" t="s">
        <v>667</v>
      </c>
      <c r="AA9" s="290"/>
      <c r="AB9" s="288">
        <v>100</v>
      </c>
      <c r="AC9" s="288"/>
      <c r="AD9" s="59" t="s">
        <v>666</v>
      </c>
      <c r="AE9" s="73"/>
      <c r="AF9" s="73"/>
    </row>
    <row r="10" spans="1:32" ht="99.75" customHeight="1">
      <c r="A10" s="155"/>
      <c r="B10" s="218"/>
      <c r="C10" s="218"/>
      <c r="D10" s="156"/>
      <c r="E10" s="156"/>
      <c r="F10" s="161"/>
      <c r="G10" s="80" t="s">
        <v>448</v>
      </c>
      <c r="H10" s="80"/>
      <c r="I10" s="1" t="s">
        <v>320</v>
      </c>
      <c r="J10" s="159"/>
      <c r="K10" s="160"/>
      <c r="L10" s="160"/>
      <c r="M10" s="80"/>
      <c r="N10" s="80"/>
      <c r="O10" s="80"/>
      <c r="P10" s="80"/>
      <c r="Q10" s="80" t="s">
        <v>321</v>
      </c>
      <c r="R10" s="80"/>
      <c r="S10" s="80" t="s">
        <v>322</v>
      </c>
      <c r="T10" s="80"/>
      <c r="U10" s="158">
        <v>44986</v>
      </c>
      <c r="V10" s="158"/>
      <c r="W10" s="1" t="s">
        <v>323</v>
      </c>
      <c r="X10" s="287" t="s">
        <v>668</v>
      </c>
      <c r="Y10" s="288"/>
      <c r="Z10" s="288" t="s">
        <v>669</v>
      </c>
      <c r="AA10" s="288"/>
      <c r="AB10" s="288">
        <v>100</v>
      </c>
      <c r="AC10" s="288"/>
      <c r="AD10" s="59" t="s">
        <v>666</v>
      </c>
      <c r="AE10" s="73"/>
      <c r="AF10" s="73"/>
    </row>
    <row r="11" spans="1:32" s="10" customFormat="1" ht="170.25" customHeight="1">
      <c r="A11" s="74">
        <v>31</v>
      </c>
      <c r="B11" s="73" t="s">
        <v>441</v>
      </c>
      <c r="C11" s="73"/>
      <c r="D11" s="108">
        <v>0.6</v>
      </c>
      <c r="E11" s="108">
        <v>0.6</v>
      </c>
      <c r="F11" s="138"/>
      <c r="G11" s="73" t="s">
        <v>452</v>
      </c>
      <c r="H11" s="73"/>
      <c r="I11" s="11" t="s">
        <v>453</v>
      </c>
      <c r="J11" s="105">
        <v>0.23</v>
      </c>
      <c r="K11" s="112">
        <v>0.6</v>
      </c>
      <c r="L11" s="112"/>
      <c r="M11" s="73"/>
      <c r="N11" s="73"/>
      <c r="O11" s="73" t="s">
        <v>19</v>
      </c>
      <c r="P11" s="73"/>
      <c r="Q11" s="73" t="s">
        <v>334</v>
      </c>
      <c r="R11" s="73"/>
      <c r="S11" s="73" t="s">
        <v>243</v>
      </c>
      <c r="T11" s="73"/>
      <c r="U11" s="287">
        <v>45291</v>
      </c>
      <c r="V11" s="287"/>
      <c r="W11" s="11" t="s">
        <v>244</v>
      </c>
      <c r="X11" s="287">
        <v>45107</v>
      </c>
      <c r="Y11" s="288"/>
      <c r="Z11" s="289" t="s">
        <v>670</v>
      </c>
      <c r="AA11" s="290"/>
      <c r="AB11" s="291">
        <v>1</v>
      </c>
      <c r="AC11" s="288"/>
      <c r="AD11" s="60" t="s">
        <v>604</v>
      </c>
      <c r="AE11" s="80"/>
      <c r="AF11" s="80"/>
    </row>
    <row r="12" spans="1:32" s="10" customFormat="1" ht="303" customHeight="1">
      <c r="A12" s="74"/>
      <c r="B12" s="73"/>
      <c r="C12" s="73"/>
      <c r="D12" s="108"/>
      <c r="E12" s="108"/>
      <c r="F12" s="138"/>
      <c r="G12" s="73" t="s">
        <v>454</v>
      </c>
      <c r="H12" s="73"/>
      <c r="I12" s="73" t="s">
        <v>455</v>
      </c>
      <c r="J12" s="105"/>
      <c r="K12" s="112"/>
      <c r="L12" s="112"/>
      <c r="M12" s="73"/>
      <c r="N12" s="73"/>
      <c r="O12" s="73"/>
      <c r="P12" s="73"/>
      <c r="Q12" s="284" t="s">
        <v>442</v>
      </c>
      <c r="R12" s="284"/>
      <c r="S12" s="284" t="s">
        <v>245</v>
      </c>
      <c r="T12" s="284"/>
      <c r="U12" s="287">
        <v>45291</v>
      </c>
      <c r="V12" s="287"/>
      <c r="W12" s="11" t="s">
        <v>443</v>
      </c>
      <c r="X12" s="287">
        <v>45107</v>
      </c>
      <c r="Y12" s="288"/>
      <c r="Z12" s="288" t="s">
        <v>671</v>
      </c>
      <c r="AA12" s="288"/>
      <c r="AB12" s="291">
        <v>1</v>
      </c>
      <c r="AC12" s="288"/>
      <c r="AD12" s="292" t="s">
        <v>705</v>
      </c>
      <c r="AE12" s="65"/>
      <c r="AF12" s="66"/>
    </row>
    <row r="13" spans="1:32" s="10" customFormat="1" ht="134.25" customHeight="1">
      <c r="A13" s="74"/>
      <c r="B13" s="73"/>
      <c r="C13" s="73"/>
      <c r="D13" s="108"/>
      <c r="E13" s="108"/>
      <c r="F13" s="138"/>
      <c r="G13" s="73"/>
      <c r="H13" s="73"/>
      <c r="I13" s="73"/>
      <c r="J13" s="105"/>
      <c r="K13" s="112"/>
      <c r="L13" s="112"/>
      <c r="M13" s="73"/>
      <c r="N13" s="73"/>
      <c r="O13" s="73"/>
      <c r="P13" s="73"/>
      <c r="Q13" s="284" t="s">
        <v>246</v>
      </c>
      <c r="R13" s="284"/>
      <c r="S13" s="73" t="s">
        <v>247</v>
      </c>
      <c r="T13" s="73"/>
      <c r="U13" s="287">
        <v>45291</v>
      </c>
      <c r="V13" s="287"/>
      <c r="W13" s="11" t="s">
        <v>444</v>
      </c>
      <c r="X13" s="287">
        <v>45107</v>
      </c>
      <c r="Y13" s="288"/>
      <c r="Z13" s="288" t="s">
        <v>672</v>
      </c>
      <c r="AA13" s="288"/>
      <c r="AB13" s="291">
        <v>1</v>
      </c>
      <c r="AC13" s="288"/>
      <c r="AD13" s="293"/>
      <c r="AE13" s="67"/>
      <c r="AF13" s="68"/>
    </row>
    <row r="14" spans="1:32" s="10" customFormat="1" ht="15">
      <c r="A14" s="89" t="s">
        <v>528</v>
      </c>
      <c r="B14" s="89"/>
      <c r="C14" s="89"/>
      <c r="D14" s="89"/>
      <c r="E14" s="89"/>
      <c r="F14" s="89"/>
      <c r="G14" s="89"/>
      <c r="H14" s="89" t="s">
        <v>529</v>
      </c>
      <c r="I14" s="89"/>
      <c r="J14" s="89"/>
      <c r="K14" s="89"/>
      <c r="L14" s="89"/>
      <c r="M14" s="89"/>
      <c r="N14" s="89"/>
      <c r="O14" s="89"/>
      <c r="P14" s="89" t="s">
        <v>530</v>
      </c>
      <c r="Q14" s="89"/>
      <c r="R14" s="89"/>
      <c r="S14" s="89"/>
      <c r="T14" s="89"/>
      <c r="U14" s="89"/>
      <c r="V14" s="89"/>
      <c r="W14" s="89"/>
      <c r="X14" s="77"/>
      <c r="Y14" s="75"/>
      <c r="Z14" s="75"/>
      <c r="AA14" s="75"/>
      <c r="AB14" s="76"/>
      <c r="AC14" s="76"/>
      <c r="AD14" s="75"/>
      <c r="AE14" s="75"/>
      <c r="AF14" s="75"/>
    </row>
    <row r="15" spans="1:32" s="10" customFormat="1" ht="14.25" customHeight="1">
      <c r="A15" s="73" t="s">
        <v>548</v>
      </c>
      <c r="B15" s="74"/>
      <c r="C15" s="74"/>
      <c r="D15" s="74"/>
      <c r="E15" s="74"/>
      <c r="F15" s="74"/>
      <c r="G15" s="74"/>
      <c r="H15" s="73" t="s">
        <v>541</v>
      </c>
      <c r="I15" s="74"/>
      <c r="J15" s="74"/>
      <c r="K15" s="74"/>
      <c r="L15" s="74"/>
      <c r="M15" s="74"/>
      <c r="N15" s="74"/>
      <c r="O15" s="74"/>
      <c r="P15" s="73" t="s">
        <v>542</v>
      </c>
      <c r="Q15" s="74"/>
      <c r="R15" s="74"/>
      <c r="S15" s="74"/>
      <c r="T15" s="74"/>
      <c r="U15" s="74"/>
      <c r="V15" s="74"/>
      <c r="W15" s="74"/>
      <c r="X15" s="77"/>
      <c r="Y15" s="75"/>
      <c r="Z15" s="75"/>
      <c r="AA15" s="75"/>
      <c r="AB15" s="78"/>
      <c r="AC15" s="75"/>
      <c r="AD15" s="75"/>
      <c r="AE15" s="75"/>
      <c r="AF15" s="75"/>
    </row>
    <row r="16" spans="1:32" s="10" customFormat="1" ht="19.5" customHeight="1">
      <c r="A16" s="74"/>
      <c r="B16" s="74"/>
      <c r="C16" s="74"/>
      <c r="D16" s="74"/>
      <c r="E16" s="74"/>
      <c r="F16" s="74"/>
      <c r="G16" s="74"/>
      <c r="H16" s="74"/>
      <c r="I16" s="74"/>
      <c r="J16" s="74"/>
      <c r="K16" s="74"/>
      <c r="L16" s="74"/>
      <c r="M16" s="74"/>
      <c r="N16" s="74"/>
      <c r="O16" s="74"/>
      <c r="P16" s="74"/>
      <c r="Q16" s="74"/>
      <c r="R16" s="74"/>
      <c r="S16" s="74"/>
      <c r="T16" s="74"/>
      <c r="U16" s="74"/>
      <c r="V16" s="74"/>
      <c r="W16" s="74"/>
      <c r="X16" s="77"/>
      <c r="Y16" s="75"/>
      <c r="Z16" s="75"/>
      <c r="AA16" s="75"/>
      <c r="AB16" s="75"/>
      <c r="AC16" s="75"/>
      <c r="AD16" s="75"/>
      <c r="AE16" s="75"/>
      <c r="AF16" s="75"/>
    </row>
    <row r="17" spans="1:32" s="10" customFormat="1" ht="15">
      <c r="A17" s="94" t="s">
        <v>543</v>
      </c>
      <c r="B17" s="95"/>
      <c r="C17" s="95"/>
      <c r="D17" s="95"/>
      <c r="E17" s="95"/>
      <c r="F17" s="95"/>
      <c r="G17" s="95"/>
      <c r="H17" s="95"/>
      <c r="I17" s="95"/>
      <c r="J17" s="95"/>
      <c r="K17" s="95"/>
      <c r="L17" s="95"/>
      <c r="M17" s="95"/>
      <c r="N17" s="95"/>
      <c r="O17" s="95"/>
      <c r="P17" s="95"/>
      <c r="Q17" s="95"/>
      <c r="R17" s="95"/>
      <c r="S17" s="95"/>
      <c r="T17" s="95"/>
      <c r="U17" s="95"/>
      <c r="V17" s="95"/>
      <c r="W17" s="96"/>
      <c r="X17"/>
      <c r="Y17"/>
      <c r="Z17"/>
      <c r="AA17"/>
      <c r="AB17"/>
      <c r="AC17"/>
      <c r="AD17"/>
      <c r="AE17"/>
      <c r="AF17"/>
    </row>
    <row r="18" spans="1:32" s="10" customFormat="1" ht="29.25" customHeight="1">
      <c r="A18" s="97"/>
      <c r="B18" s="98"/>
      <c r="C18" s="98"/>
      <c r="D18" s="98"/>
      <c r="E18" s="98"/>
      <c r="F18" s="98"/>
      <c r="G18" s="98"/>
      <c r="H18" s="98"/>
      <c r="I18" s="98"/>
      <c r="J18" s="98"/>
      <c r="K18" s="98"/>
      <c r="L18" s="98"/>
      <c r="M18" s="98"/>
      <c r="N18" s="98"/>
      <c r="O18" s="98"/>
      <c r="P18" s="98"/>
      <c r="Q18" s="98"/>
      <c r="R18" s="98"/>
      <c r="S18" s="98"/>
      <c r="T18" s="98"/>
      <c r="U18" s="98"/>
      <c r="V18" s="98"/>
      <c r="W18" s="99"/>
      <c r="X18"/>
      <c r="Y18"/>
      <c r="Z18"/>
      <c r="AA18"/>
      <c r="AB18"/>
      <c r="AC18"/>
      <c r="AD18"/>
      <c r="AE18"/>
      <c r="AF18"/>
    </row>
    <row r="19" spans="1:32" s="10" customFormat="1" ht="15">
      <c r="A19" s="88" t="s">
        <v>531</v>
      </c>
      <c r="B19" s="88"/>
      <c r="C19" s="100">
        <v>45070</v>
      </c>
      <c r="D19" s="101"/>
      <c r="E19" s="101"/>
      <c r="F19" s="101"/>
      <c r="G19" s="102"/>
      <c r="H19" s="88" t="s">
        <v>531</v>
      </c>
      <c r="I19" s="88"/>
      <c r="J19" s="106">
        <v>45070</v>
      </c>
      <c r="K19" s="88"/>
      <c r="L19" s="88"/>
      <c r="M19" s="88"/>
      <c r="N19" s="88"/>
      <c r="O19" s="88"/>
      <c r="P19" s="88" t="s">
        <v>531</v>
      </c>
      <c r="Q19" s="88"/>
      <c r="R19" s="106">
        <v>45070</v>
      </c>
      <c r="S19" s="88"/>
      <c r="T19" s="88"/>
      <c r="U19" s="88"/>
      <c r="V19" s="88"/>
      <c r="W19" s="88"/>
      <c r="X19"/>
      <c r="Y19"/>
      <c r="Z19"/>
      <c r="AA19"/>
      <c r="AB19"/>
      <c r="AC19"/>
      <c r="AD19"/>
      <c r="AE19"/>
      <c r="AF19"/>
    </row>
  </sheetData>
  <sheetProtection/>
  <mergeCells count="127">
    <mergeCell ref="R19:W19"/>
    <mergeCell ref="A14:G14"/>
    <mergeCell ref="H14:O14"/>
    <mergeCell ref="P14:W14"/>
    <mergeCell ref="A15:G16"/>
    <mergeCell ref="H15:O16"/>
    <mergeCell ref="P15:W16"/>
    <mergeCell ref="A17:W18"/>
    <mergeCell ref="A19:B19"/>
    <mergeCell ref="C19:G19"/>
    <mergeCell ref="H19:I19"/>
    <mergeCell ref="J19:O19"/>
    <mergeCell ref="P19:Q19"/>
    <mergeCell ref="S12:T12"/>
    <mergeCell ref="U12:V12"/>
    <mergeCell ref="P11:P13"/>
    <mergeCell ref="Q11:R11"/>
    <mergeCell ref="S11:T11"/>
    <mergeCell ref="U11:V11"/>
    <mergeCell ref="Q13:R13"/>
    <mergeCell ref="S13:T13"/>
    <mergeCell ref="U13:V13"/>
    <mergeCell ref="Q12:R12"/>
    <mergeCell ref="L11:L13"/>
    <mergeCell ref="M11:M13"/>
    <mergeCell ref="N11:N13"/>
    <mergeCell ref="P8:P10"/>
    <mergeCell ref="O11:O13"/>
    <mergeCell ref="A11:A13"/>
    <mergeCell ref="B11:C13"/>
    <mergeCell ref="D11:D13"/>
    <mergeCell ref="E11:E13"/>
    <mergeCell ref="F11:F13"/>
    <mergeCell ref="G11:H11"/>
    <mergeCell ref="J11:J13"/>
    <mergeCell ref="G12:H13"/>
    <mergeCell ref="I12:I13"/>
    <mergeCell ref="J8:J10"/>
    <mergeCell ref="G8:H8"/>
    <mergeCell ref="G9:H9"/>
    <mergeCell ref="G10:H10"/>
    <mergeCell ref="K11:K13"/>
    <mergeCell ref="A8:A10"/>
    <mergeCell ref="B8:C10"/>
    <mergeCell ref="D8:D10"/>
    <mergeCell ref="E8:E10"/>
    <mergeCell ref="F8:F10"/>
    <mergeCell ref="G4:P4"/>
    <mergeCell ref="Q4:W4"/>
    <mergeCell ref="Q8:R8"/>
    <mergeCell ref="S8:T8"/>
    <mergeCell ref="U8:V8"/>
    <mergeCell ref="K8:K10"/>
    <mergeCell ref="L8:L10"/>
    <mergeCell ref="M8:M10"/>
    <mergeCell ref="N8:N10"/>
    <mergeCell ref="O8:O10"/>
    <mergeCell ref="Q10:R10"/>
    <mergeCell ref="S10:T10"/>
    <mergeCell ref="U10:V10"/>
    <mergeCell ref="Q9:R9"/>
    <mergeCell ref="S9:T9"/>
    <mergeCell ref="U9:V9"/>
    <mergeCell ref="A1:B3"/>
    <mergeCell ref="C1:W2"/>
    <mergeCell ref="C3:J3"/>
    <mergeCell ref="K3:T3"/>
    <mergeCell ref="U3:W3"/>
    <mergeCell ref="I6:I7"/>
    <mergeCell ref="J6:J7"/>
    <mergeCell ref="S5:T7"/>
    <mergeCell ref="U5:V7"/>
    <mergeCell ref="W5:W7"/>
    <mergeCell ref="Q5:R7"/>
    <mergeCell ref="K6:K7"/>
    <mergeCell ref="L6:L7"/>
    <mergeCell ref="M6:N6"/>
    <mergeCell ref="O6:O7"/>
    <mergeCell ref="P6:P7"/>
    <mergeCell ref="M5:P5"/>
    <mergeCell ref="G5:H7"/>
    <mergeCell ref="A5:A7"/>
    <mergeCell ref="B5:C7"/>
    <mergeCell ref="D5:D7"/>
    <mergeCell ref="E5:E7"/>
    <mergeCell ref="F5:F7"/>
    <mergeCell ref="B4:F4"/>
    <mergeCell ref="X8:Y8"/>
    <mergeCell ref="Z8:AA8"/>
    <mergeCell ref="AB8:AC8"/>
    <mergeCell ref="AE8:AF8"/>
    <mergeCell ref="X9:Y9"/>
    <mergeCell ref="Z9:AA9"/>
    <mergeCell ref="AB9:AC9"/>
    <mergeCell ref="AE9:AF9"/>
    <mergeCell ref="X4:AF4"/>
    <mergeCell ref="X5:Y7"/>
    <mergeCell ref="Z5:AA7"/>
    <mergeCell ref="AB5:AC7"/>
    <mergeCell ref="AD5:AD7"/>
    <mergeCell ref="AE5:AF7"/>
    <mergeCell ref="X10:Y10"/>
    <mergeCell ref="Z10:AA10"/>
    <mergeCell ref="AB10:AC10"/>
    <mergeCell ref="AE10:AF10"/>
    <mergeCell ref="X11:Y11"/>
    <mergeCell ref="Z11:AA11"/>
    <mergeCell ref="AB11:AC11"/>
    <mergeCell ref="X12:Y12"/>
    <mergeCell ref="Z12:AA12"/>
    <mergeCell ref="AB12:AC12"/>
    <mergeCell ref="AD12:AD13"/>
    <mergeCell ref="X13:Y13"/>
    <mergeCell ref="Z13:AA13"/>
    <mergeCell ref="AB13:AC13"/>
    <mergeCell ref="AE11:AF11"/>
    <mergeCell ref="X14:Y14"/>
    <mergeCell ref="Z14:AA14"/>
    <mergeCell ref="AB14:AC14"/>
    <mergeCell ref="AD14:AD16"/>
    <mergeCell ref="AE14:AF16"/>
    <mergeCell ref="X15:Y15"/>
    <mergeCell ref="Z15:AA15"/>
    <mergeCell ref="AB15:AC15"/>
    <mergeCell ref="X16:Y16"/>
    <mergeCell ref="Z16:AA16"/>
    <mergeCell ref="AB16:AC16"/>
  </mergeCells>
  <conditionalFormatting sqref="D8">
    <cfRule type="cellIs" priority="6" dxfId="9" operator="equal" stopIfTrue="1">
      <formula>1</formula>
    </cfRule>
    <cfRule type="cellIs" priority="7" dxfId="3" operator="equal" stopIfTrue="1">
      <formula>0.8</formula>
    </cfRule>
    <cfRule type="cellIs" priority="8" dxfId="2" operator="equal" stopIfTrue="1">
      <formula>0.6</formula>
    </cfRule>
    <cfRule type="cellIs" priority="9" dxfId="1" operator="equal" stopIfTrue="1">
      <formula>0.4</formula>
    </cfRule>
    <cfRule type="cellIs" priority="10" dxfId="0" operator="equal" stopIfTrue="1">
      <formula>0.2</formula>
    </cfRule>
  </conditionalFormatting>
  <conditionalFormatting sqref="E8">
    <cfRule type="cellIs" priority="1" dxfId="4" operator="equal" stopIfTrue="1">
      <formula>1</formula>
    </cfRule>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printOptions/>
  <pageMargins left="0.7" right="0.7" top="0.75" bottom="0.75" header="0.3" footer="0.3"/>
  <pageSetup fitToHeight="1" fitToWidth="1" horizontalDpi="600" verticalDpi="600" orientation="landscape" paperSize="9" scale="31"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F997"/>
  <sheetViews>
    <sheetView view="pageBreakPreview" zoomScale="60" zoomScaleNormal="70" zoomScalePageLayoutView="0" workbookViewId="0" topLeftCell="R13">
      <selection activeCell="Z12" sqref="Z12:AA12"/>
    </sheetView>
  </sheetViews>
  <sheetFormatPr defaultColWidth="14.421875" defaultRowHeight="15" customHeight="1"/>
  <cols>
    <col min="1" max="1" width="4.00390625" style="25" bestFit="1" customWidth="1"/>
    <col min="2" max="2" width="24.28125" style="25" customWidth="1"/>
    <col min="3" max="3" width="21.8515625" style="25" customWidth="1"/>
    <col min="4" max="4" width="6.7109375" style="25" customWidth="1"/>
    <col min="5" max="5" width="6.28125" style="25" customWidth="1"/>
    <col min="6" max="6" width="7.28125" style="25" customWidth="1"/>
    <col min="7" max="8" width="11.421875" style="25" customWidth="1"/>
    <col min="9" max="9" width="30.57421875" style="25" customWidth="1"/>
    <col min="10" max="10" width="11.140625" style="25" customWidth="1"/>
    <col min="11" max="11" width="8.140625" style="25" customWidth="1"/>
    <col min="12" max="12" width="8.00390625" style="25" customWidth="1"/>
    <col min="13" max="13" width="9.00390625" style="25" customWidth="1"/>
    <col min="14" max="14" width="5.421875" style="25" customWidth="1"/>
    <col min="15" max="15" width="6.421875" style="25" customWidth="1"/>
    <col min="16" max="16" width="6.00390625" style="25" customWidth="1"/>
    <col min="17" max="17" width="30.140625" style="25" customWidth="1"/>
    <col min="18" max="18" width="36.00390625" style="25" customWidth="1"/>
    <col min="19" max="19" width="14.28125" style="25" customWidth="1"/>
    <col min="20" max="20" width="23.140625" style="25" customWidth="1"/>
    <col min="21" max="21" width="11.421875" style="25" customWidth="1"/>
    <col min="22" max="22" width="24.00390625" style="25" customWidth="1"/>
    <col min="23" max="23" width="39.7109375" style="25" customWidth="1"/>
    <col min="24" max="26" width="14.421875" style="0" customWidth="1"/>
    <col min="27" max="27" width="32.7109375" style="0" customWidth="1"/>
    <col min="28" max="29" width="14.421875" style="0" customWidth="1"/>
    <col min="30" max="30" width="19.28125" style="0" customWidth="1"/>
    <col min="31" max="32" width="14.421875" style="0" customWidth="1"/>
    <col min="33" max="16384" width="14.421875" style="25" customWidth="1"/>
  </cols>
  <sheetData>
    <row r="1" spans="1:23" ht="14.25" customHeight="1">
      <c r="A1" s="110"/>
      <c r="B1" s="110"/>
      <c r="C1" s="71" t="s">
        <v>555</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4.25" customHeight="1">
      <c r="A4" s="38"/>
      <c r="B4" s="302" t="s">
        <v>0</v>
      </c>
      <c r="C4" s="303"/>
      <c r="D4" s="303"/>
      <c r="E4" s="303"/>
      <c r="F4" s="303"/>
      <c r="G4" s="302" t="s">
        <v>1</v>
      </c>
      <c r="H4" s="303"/>
      <c r="I4" s="303"/>
      <c r="J4" s="303"/>
      <c r="K4" s="303"/>
      <c r="L4" s="303"/>
      <c r="M4" s="303"/>
      <c r="N4" s="303"/>
      <c r="O4" s="303"/>
      <c r="P4" s="303"/>
      <c r="Q4" s="302" t="s">
        <v>2</v>
      </c>
      <c r="R4" s="303"/>
      <c r="S4" s="303"/>
      <c r="T4" s="303"/>
      <c r="U4" s="303"/>
      <c r="V4" s="303"/>
      <c r="W4" s="303"/>
      <c r="X4" s="79" t="s">
        <v>568</v>
      </c>
      <c r="Y4" s="79"/>
      <c r="Z4" s="79"/>
      <c r="AA4" s="79"/>
      <c r="AB4" s="79"/>
      <c r="AC4" s="79"/>
      <c r="AD4" s="79"/>
      <c r="AE4" s="79"/>
      <c r="AF4" s="79"/>
    </row>
    <row r="5" spans="1:32" ht="13.5" customHeight="1">
      <c r="A5" s="301" t="s">
        <v>3</v>
      </c>
      <c r="B5" s="301" t="s">
        <v>4</v>
      </c>
      <c r="C5" s="303"/>
      <c r="D5" s="309" t="s">
        <v>5</v>
      </c>
      <c r="E5" s="309" t="s">
        <v>6</v>
      </c>
      <c r="F5" s="309" t="s">
        <v>7</v>
      </c>
      <c r="G5" s="301" t="s">
        <v>8</v>
      </c>
      <c r="H5" s="303"/>
      <c r="I5" s="39"/>
      <c r="J5" s="38"/>
      <c r="K5" s="38"/>
      <c r="L5" s="38"/>
      <c r="M5" s="304" t="s">
        <v>9</v>
      </c>
      <c r="N5" s="304"/>
      <c r="O5" s="304"/>
      <c r="P5" s="304"/>
      <c r="Q5" s="301" t="s">
        <v>10</v>
      </c>
      <c r="R5" s="303"/>
      <c r="S5" s="301" t="s">
        <v>11</v>
      </c>
      <c r="T5" s="303"/>
      <c r="U5" s="299" t="s">
        <v>12</v>
      </c>
      <c r="V5" s="300"/>
      <c r="W5" s="299" t="s">
        <v>13</v>
      </c>
      <c r="X5" s="80" t="s">
        <v>569</v>
      </c>
      <c r="Y5" s="80"/>
      <c r="Z5" s="80" t="s">
        <v>570</v>
      </c>
      <c r="AA5" s="80"/>
      <c r="AB5" s="80" t="s">
        <v>571</v>
      </c>
      <c r="AC5" s="80"/>
      <c r="AD5" s="80" t="s">
        <v>572</v>
      </c>
      <c r="AE5" s="80" t="s">
        <v>573</v>
      </c>
      <c r="AF5" s="80"/>
    </row>
    <row r="6" spans="1:32" ht="29.25" customHeight="1">
      <c r="A6" s="303"/>
      <c r="B6" s="303"/>
      <c r="C6" s="303"/>
      <c r="D6" s="310"/>
      <c r="E6" s="310"/>
      <c r="F6" s="310"/>
      <c r="G6" s="303"/>
      <c r="H6" s="303"/>
      <c r="I6" s="301" t="s">
        <v>135</v>
      </c>
      <c r="J6" s="309" t="s">
        <v>15</v>
      </c>
      <c r="K6" s="309" t="s">
        <v>16</v>
      </c>
      <c r="L6" s="315" t="s">
        <v>380</v>
      </c>
      <c r="M6" s="305" t="s">
        <v>17</v>
      </c>
      <c r="N6" s="303"/>
      <c r="O6" s="315" t="s">
        <v>383</v>
      </c>
      <c r="P6" s="315" t="s">
        <v>379</v>
      </c>
      <c r="Q6" s="303"/>
      <c r="R6" s="303"/>
      <c r="S6" s="303"/>
      <c r="T6" s="303"/>
      <c r="U6" s="300"/>
      <c r="V6" s="300"/>
      <c r="W6" s="300"/>
      <c r="X6" s="80"/>
      <c r="Y6" s="80"/>
      <c r="Z6" s="80"/>
      <c r="AA6" s="80"/>
      <c r="AB6" s="80"/>
      <c r="AC6" s="80"/>
      <c r="AD6" s="80"/>
      <c r="AE6" s="80"/>
      <c r="AF6" s="80"/>
    </row>
    <row r="7" spans="1:32" ht="69" customHeight="1">
      <c r="A7" s="303"/>
      <c r="B7" s="303"/>
      <c r="C7" s="303"/>
      <c r="D7" s="310"/>
      <c r="E7" s="310"/>
      <c r="F7" s="310"/>
      <c r="G7" s="303"/>
      <c r="H7" s="303"/>
      <c r="I7" s="303"/>
      <c r="J7" s="310"/>
      <c r="K7" s="310"/>
      <c r="L7" s="310"/>
      <c r="M7" s="41" t="s">
        <v>376</v>
      </c>
      <c r="N7" s="41" t="s">
        <v>377</v>
      </c>
      <c r="O7" s="310"/>
      <c r="P7" s="310"/>
      <c r="Q7" s="303"/>
      <c r="R7" s="303"/>
      <c r="S7" s="303"/>
      <c r="T7" s="303"/>
      <c r="U7" s="300"/>
      <c r="V7" s="300"/>
      <c r="W7" s="300"/>
      <c r="X7" s="80"/>
      <c r="Y7" s="80"/>
      <c r="Z7" s="80"/>
      <c r="AA7" s="80"/>
      <c r="AB7" s="80"/>
      <c r="AC7" s="80"/>
      <c r="AD7" s="80"/>
      <c r="AE7" s="80"/>
      <c r="AF7" s="80"/>
    </row>
    <row r="8" spans="1:32" ht="218.25" customHeight="1">
      <c r="A8" s="304">
        <v>32</v>
      </c>
      <c r="B8" s="305" t="s">
        <v>513</v>
      </c>
      <c r="C8" s="303"/>
      <c r="D8" s="306">
        <f>'[10]5. Riesgo Inherente'!C4</f>
        <v>0.6599999999999999</v>
      </c>
      <c r="E8" s="308">
        <f>'[10]4. Análisis del Impacto'!C5</f>
        <v>0.8</v>
      </c>
      <c r="F8" s="297"/>
      <c r="G8" s="301" t="str">
        <f>'[10]6. Valoración de Controles'!C7</f>
        <v>Revisión de inventario en alcance al Procedimiento Gestión de Insumos en el LSP de Nariño</v>
      </c>
      <c r="H8" s="303"/>
      <c r="I8" s="40" t="str">
        <f>'[10]6. Valoración de Controles'!G7</f>
        <v>1. Inventario actualizado al corte mensual
2. Correo de remisión del inventario</v>
      </c>
      <c r="J8" s="329">
        <v>0.18</v>
      </c>
      <c r="K8" s="330">
        <v>0.55</v>
      </c>
      <c r="L8" s="330"/>
      <c r="M8" s="301"/>
      <c r="N8" s="301" t="s">
        <v>256</v>
      </c>
      <c r="O8" s="301"/>
      <c r="P8" s="301"/>
      <c r="Q8" s="301" t="s">
        <v>313</v>
      </c>
      <c r="R8" s="303"/>
      <c r="S8" s="301" t="s">
        <v>310</v>
      </c>
      <c r="T8" s="303"/>
      <c r="U8" s="328">
        <v>45047</v>
      </c>
      <c r="V8" s="303"/>
      <c r="W8" s="40" t="s">
        <v>312</v>
      </c>
      <c r="X8" s="93">
        <v>45107</v>
      </c>
      <c r="Y8" s="73"/>
      <c r="Z8" s="294" t="s">
        <v>673</v>
      </c>
      <c r="AA8" s="295"/>
      <c r="AB8" s="296">
        <v>1</v>
      </c>
      <c r="AC8" s="295"/>
      <c r="AD8" s="59" t="s">
        <v>607</v>
      </c>
      <c r="AE8" s="73"/>
      <c r="AF8" s="73"/>
    </row>
    <row r="9" spans="1:32" ht="186.75" customHeight="1">
      <c r="A9" s="303"/>
      <c r="B9" s="303"/>
      <c r="C9" s="303"/>
      <c r="D9" s="307"/>
      <c r="E9" s="298"/>
      <c r="F9" s="298"/>
      <c r="G9" s="301" t="str">
        <f>'[10]6. Valoración de Controles'!C8</f>
        <v>Revisión de Indicadores del proceso en grupo prmario</v>
      </c>
      <c r="H9" s="303"/>
      <c r="I9" s="40" t="str">
        <f>'[10]6. Valoración de Controles'!G8</f>
        <v>SIMU WEB reporte mensual
Acta de reunión
Soportes de Compromisos</v>
      </c>
      <c r="J9" s="317"/>
      <c r="K9" s="303"/>
      <c r="L9" s="303"/>
      <c r="M9" s="303"/>
      <c r="N9" s="303"/>
      <c r="O9" s="303"/>
      <c r="P9" s="303"/>
      <c r="Q9" s="301" t="s">
        <v>311</v>
      </c>
      <c r="R9" s="303"/>
      <c r="S9" s="301" t="s">
        <v>310</v>
      </c>
      <c r="T9" s="303"/>
      <c r="U9" s="328">
        <v>45047</v>
      </c>
      <c r="V9" s="303"/>
      <c r="W9" s="40" t="s">
        <v>309</v>
      </c>
      <c r="X9" s="93">
        <v>45107</v>
      </c>
      <c r="Y9" s="73"/>
      <c r="Z9" s="294" t="s">
        <v>674</v>
      </c>
      <c r="AA9" s="295"/>
      <c r="AB9" s="296">
        <v>1</v>
      </c>
      <c r="AC9" s="295"/>
      <c r="AD9" s="59" t="s">
        <v>607</v>
      </c>
      <c r="AE9" s="73"/>
      <c r="AF9" s="73"/>
    </row>
    <row r="10" spans="1:32" ht="111" customHeight="1">
      <c r="A10" s="303"/>
      <c r="B10" s="303"/>
      <c r="C10" s="303"/>
      <c r="D10" s="307"/>
      <c r="E10" s="298"/>
      <c r="F10" s="298"/>
      <c r="G10" s="301" t="str">
        <f>'[10]6. Valoración de Controles'!C9</f>
        <v>Reporte SPI LSP</v>
      </c>
      <c r="H10" s="303"/>
      <c r="I10" s="40" t="str">
        <f>'[10]6. Valoración de Controles'!G9</f>
        <v>Cargue en la plataforma SPI en los tiempos de corte</v>
      </c>
      <c r="J10" s="317"/>
      <c r="K10" s="303"/>
      <c r="L10" s="303"/>
      <c r="M10" s="303"/>
      <c r="N10" s="303"/>
      <c r="O10" s="303"/>
      <c r="P10" s="303"/>
      <c r="Q10" s="301" t="s">
        <v>308</v>
      </c>
      <c r="R10" s="303"/>
      <c r="S10" s="301" t="s">
        <v>307</v>
      </c>
      <c r="T10" s="303"/>
      <c r="U10" s="328" t="s">
        <v>306</v>
      </c>
      <c r="V10" s="303"/>
      <c r="W10" s="40" t="s">
        <v>305</v>
      </c>
      <c r="X10" s="93">
        <v>45107</v>
      </c>
      <c r="Y10" s="73"/>
      <c r="Z10" s="294" t="s">
        <v>675</v>
      </c>
      <c r="AA10" s="295"/>
      <c r="AB10" s="296">
        <v>0</v>
      </c>
      <c r="AC10" s="295"/>
      <c r="AD10" s="59" t="s">
        <v>607</v>
      </c>
      <c r="AE10" s="73"/>
      <c r="AF10" s="73"/>
    </row>
    <row r="11" spans="1:32" ht="102" customHeight="1">
      <c r="A11" s="303"/>
      <c r="B11" s="303"/>
      <c r="C11" s="303"/>
      <c r="D11" s="307"/>
      <c r="E11" s="298"/>
      <c r="F11" s="298"/>
      <c r="G11" s="301" t="str">
        <f>'[10]6. Valoración de Controles'!C10</f>
        <v>Auditorias y seguimientos por entes externos</v>
      </c>
      <c r="H11" s="303"/>
      <c r="I11" s="40" t="str">
        <f>'[10]6. Valoración de Controles'!G10</f>
        <v>Informes de auditoria
Planes de accion eficaces
Información documentada de seguimiento del requerimiento</v>
      </c>
      <c r="J11" s="317"/>
      <c r="K11" s="303"/>
      <c r="L11" s="303"/>
      <c r="M11" s="303"/>
      <c r="N11" s="303"/>
      <c r="O11" s="303"/>
      <c r="P11" s="303"/>
      <c r="Q11" s="331"/>
      <c r="R11" s="331"/>
      <c r="S11" s="331"/>
      <c r="T11" s="331"/>
      <c r="U11" s="331"/>
      <c r="V11" s="331"/>
      <c r="W11" s="331"/>
      <c r="X11" s="77"/>
      <c r="Y11" s="75"/>
      <c r="Z11" s="75"/>
      <c r="AA11" s="75"/>
      <c r="AB11" s="76"/>
      <c r="AC11" s="76"/>
      <c r="AD11" s="58"/>
      <c r="AE11" s="75"/>
      <c r="AF11" s="75"/>
    </row>
    <row r="12" spans="1:32" ht="222" customHeight="1">
      <c r="A12" s="304">
        <v>33</v>
      </c>
      <c r="B12" s="305" t="s">
        <v>514</v>
      </c>
      <c r="C12" s="303"/>
      <c r="D12" s="311">
        <f>'[10]5. Riesgo Inherente'!C5</f>
        <v>0.5399999999999999</v>
      </c>
      <c r="E12" s="312">
        <f>'[10]5. Riesgo Inherente'!E5</f>
        <v>1</v>
      </c>
      <c r="F12" s="314"/>
      <c r="G12" s="301" t="str">
        <f>'[10]6. Valoración de Controles'!C11</f>
        <v>Cronograma de mantenimiento y calibración</v>
      </c>
      <c r="H12" s="303"/>
      <c r="I12" s="40" t="str">
        <f>'[10]6. Valoración de Controles'!G11</f>
        <v>Cronograma anual de mantenimiento y calibración
Indicadores de desempeño del cronograma - seguimiento</v>
      </c>
      <c r="J12" s="329">
        <v>0.3</v>
      </c>
      <c r="K12" s="322">
        <v>1</v>
      </c>
      <c r="L12" s="322"/>
      <c r="M12" s="301"/>
      <c r="N12" s="301" t="s">
        <v>256</v>
      </c>
      <c r="O12" s="301"/>
      <c r="P12" s="301"/>
      <c r="Q12" s="305" t="s">
        <v>304</v>
      </c>
      <c r="R12" s="303"/>
      <c r="S12" s="301" t="s">
        <v>303</v>
      </c>
      <c r="T12" s="303"/>
      <c r="U12" s="301" t="s">
        <v>302</v>
      </c>
      <c r="V12" s="303"/>
      <c r="W12" s="40" t="s">
        <v>301</v>
      </c>
      <c r="X12" s="77">
        <v>45107</v>
      </c>
      <c r="Y12" s="75"/>
      <c r="Z12" s="192" t="s">
        <v>676</v>
      </c>
      <c r="AA12" s="193"/>
      <c r="AB12" s="257">
        <v>1</v>
      </c>
      <c r="AC12" s="193"/>
      <c r="AD12" s="46" t="s">
        <v>607</v>
      </c>
      <c r="AE12" s="75"/>
      <c r="AF12" s="75"/>
    </row>
    <row r="13" spans="1:32" ht="184.5" customHeight="1">
      <c r="A13" s="303"/>
      <c r="B13" s="303"/>
      <c r="C13" s="303"/>
      <c r="D13" s="307"/>
      <c r="E13" s="313"/>
      <c r="F13" s="313"/>
      <c r="G13" s="299" t="s">
        <v>435</v>
      </c>
      <c r="H13" s="300"/>
      <c r="I13" s="40" t="str">
        <f>'[10]6. Valoración de Controles'!G11</f>
        <v>Cronograma anual de mantenimiento y calibración
Indicadores de desempeño del cronograma - seguimiento</v>
      </c>
      <c r="J13" s="317"/>
      <c r="K13" s="313"/>
      <c r="L13" s="313"/>
      <c r="M13" s="303"/>
      <c r="N13" s="303"/>
      <c r="O13" s="303"/>
      <c r="P13" s="303"/>
      <c r="Q13" s="305" t="s">
        <v>436</v>
      </c>
      <c r="R13" s="303"/>
      <c r="S13" s="301" t="s">
        <v>300</v>
      </c>
      <c r="T13" s="303"/>
      <c r="U13" s="301" t="s">
        <v>299</v>
      </c>
      <c r="V13" s="303"/>
      <c r="W13" s="40" t="s">
        <v>298</v>
      </c>
      <c r="X13" s="77">
        <v>45107</v>
      </c>
      <c r="Y13" s="75"/>
      <c r="Z13" s="192" t="s">
        <v>677</v>
      </c>
      <c r="AA13" s="193"/>
      <c r="AB13" s="257">
        <v>1</v>
      </c>
      <c r="AC13" s="193"/>
      <c r="AD13" s="46" t="s">
        <v>607</v>
      </c>
      <c r="AE13" s="75"/>
      <c r="AF13" s="75"/>
    </row>
    <row r="14" spans="1:32" ht="174.75" customHeight="1">
      <c r="A14" s="303"/>
      <c r="B14" s="303"/>
      <c r="C14" s="303"/>
      <c r="D14" s="307"/>
      <c r="E14" s="313"/>
      <c r="F14" s="313"/>
      <c r="G14" s="301"/>
      <c r="H14" s="301"/>
      <c r="I14" s="301"/>
      <c r="J14" s="317"/>
      <c r="K14" s="313"/>
      <c r="L14" s="313"/>
      <c r="M14" s="303"/>
      <c r="N14" s="303"/>
      <c r="O14" s="303"/>
      <c r="P14" s="303"/>
      <c r="Q14" s="305" t="s">
        <v>297</v>
      </c>
      <c r="R14" s="303"/>
      <c r="S14" s="301" t="s">
        <v>296</v>
      </c>
      <c r="T14" s="303"/>
      <c r="U14" s="320" t="s">
        <v>295</v>
      </c>
      <c r="V14" s="303"/>
      <c r="W14" s="40" t="s">
        <v>294</v>
      </c>
      <c r="X14" s="77">
        <v>45107</v>
      </c>
      <c r="Y14" s="75"/>
      <c r="Z14" s="192" t="s">
        <v>678</v>
      </c>
      <c r="AA14" s="193"/>
      <c r="AB14" s="257">
        <v>1</v>
      </c>
      <c r="AC14" s="193"/>
      <c r="AD14" s="46" t="s">
        <v>607</v>
      </c>
      <c r="AE14" s="4"/>
      <c r="AF14" s="4"/>
    </row>
    <row r="15" spans="1:32" ht="71.25" customHeight="1">
      <c r="A15" s="304">
        <v>34</v>
      </c>
      <c r="B15" s="305" t="s">
        <v>515</v>
      </c>
      <c r="C15" s="303"/>
      <c r="D15" s="316">
        <f>'[10]6. Valoración de Controles'!P13</f>
        <v>0.36</v>
      </c>
      <c r="E15" s="318">
        <f>'[10]6. Valoración de Controles'!Q13</f>
        <v>0.4</v>
      </c>
      <c r="F15" s="319"/>
      <c r="G15" s="301" t="str">
        <f>'[10]6. Valoración de Controles'!C13</f>
        <v>Socializaciones en el sistema de gestión del LSP</v>
      </c>
      <c r="H15" s="303"/>
      <c r="I15" s="40" t="str">
        <f>'[10]6. Valoración de Controles'!G13</f>
        <v>Lista de Asistencia
Evaluación de apropiación del conocimiento</v>
      </c>
      <c r="J15" s="323">
        <v>0.06</v>
      </c>
      <c r="K15" s="333">
        <v>0.4</v>
      </c>
      <c r="L15" s="319"/>
      <c r="M15" s="304"/>
      <c r="N15" s="304"/>
      <c r="O15" s="304" t="s">
        <v>256</v>
      </c>
      <c r="P15" s="304"/>
      <c r="Q15" s="301" t="s">
        <v>293</v>
      </c>
      <c r="R15" s="303"/>
      <c r="S15" s="301" t="s">
        <v>273</v>
      </c>
      <c r="T15" s="303"/>
      <c r="U15" s="328">
        <v>44946</v>
      </c>
      <c r="V15" s="303"/>
      <c r="W15" s="40" t="s">
        <v>292</v>
      </c>
      <c r="X15" s="77">
        <v>45107</v>
      </c>
      <c r="Y15" s="75"/>
      <c r="Z15" s="192" t="s">
        <v>674</v>
      </c>
      <c r="AA15" s="193"/>
      <c r="AB15" s="257">
        <v>1</v>
      </c>
      <c r="AC15" s="193"/>
      <c r="AD15" s="46" t="s">
        <v>607</v>
      </c>
      <c r="AE15" s="288"/>
      <c r="AF15" s="288"/>
    </row>
    <row r="16" spans="1:32" ht="111" customHeight="1">
      <c r="A16" s="303"/>
      <c r="B16" s="303"/>
      <c r="C16" s="303"/>
      <c r="D16" s="317"/>
      <c r="E16" s="303"/>
      <c r="F16" s="303"/>
      <c r="G16" s="301" t="str">
        <f>'[10]6. Valoración de Controles'!C14</f>
        <v>Entrenamiento Técnico </v>
      </c>
      <c r="H16" s="303"/>
      <c r="I16" s="40" t="str">
        <f>'[10]6. Valoración de Controles'!G14</f>
        <v>Supervisión de procesos técnicos en el LSP de Nariño
Lista de chequeo de Entrenamiento en puesto de trabajo
Registro de evaluaciones de capacitaciones al personal de LSP
Autorización del personal del LSP (Actividades autorizadas para su cargo)</v>
      </c>
      <c r="J16" s="324"/>
      <c r="K16" s="334"/>
      <c r="L16" s="303"/>
      <c r="M16" s="303"/>
      <c r="N16" s="303"/>
      <c r="O16" s="303"/>
      <c r="P16" s="303"/>
      <c r="Q16" s="301" t="s">
        <v>291</v>
      </c>
      <c r="R16" s="303"/>
      <c r="S16" s="301" t="s">
        <v>290</v>
      </c>
      <c r="T16" s="303"/>
      <c r="U16" s="328">
        <v>44958</v>
      </c>
      <c r="V16" s="303"/>
      <c r="W16" s="40" t="s">
        <v>289</v>
      </c>
      <c r="X16" s="77">
        <v>45107</v>
      </c>
      <c r="Y16" s="75"/>
      <c r="Z16" s="192" t="s">
        <v>679</v>
      </c>
      <c r="AA16" s="193"/>
      <c r="AB16" s="257">
        <v>1</v>
      </c>
      <c r="AC16" s="193"/>
      <c r="AD16" s="46" t="s">
        <v>607</v>
      </c>
      <c r="AE16" s="288"/>
      <c r="AF16" s="288"/>
    </row>
    <row r="17" spans="1:32" ht="78.75" customHeight="1">
      <c r="A17" s="303"/>
      <c r="B17" s="303"/>
      <c r="C17" s="303"/>
      <c r="D17" s="317"/>
      <c r="E17" s="303"/>
      <c r="F17" s="303"/>
      <c r="G17" s="301" t="str">
        <f>'[10]6. Valoración de Controles'!C15</f>
        <v>Información documentada y contralada del proceso de LSP</v>
      </c>
      <c r="H17" s="303"/>
      <c r="I17" s="40" t="str">
        <f>'[10]6. Valoración de Controles'!G15</f>
        <v>Informaciòn documentada del SGC
Listado Maestro</v>
      </c>
      <c r="J17" s="324"/>
      <c r="K17" s="334"/>
      <c r="L17" s="303"/>
      <c r="M17" s="303"/>
      <c r="N17" s="303"/>
      <c r="O17" s="303"/>
      <c r="P17" s="303"/>
      <c r="Q17" s="320" t="s">
        <v>288</v>
      </c>
      <c r="R17" s="303"/>
      <c r="S17" s="320" t="s">
        <v>273</v>
      </c>
      <c r="T17" s="303"/>
      <c r="U17" s="328">
        <v>45077</v>
      </c>
      <c r="V17" s="303"/>
      <c r="W17" s="40" t="s">
        <v>287</v>
      </c>
      <c r="X17" s="77">
        <v>45107</v>
      </c>
      <c r="Y17" s="75"/>
      <c r="Z17" s="192" t="s">
        <v>680</v>
      </c>
      <c r="AA17" s="193"/>
      <c r="AB17" s="257">
        <v>1</v>
      </c>
      <c r="AC17" s="193"/>
      <c r="AD17" s="46" t="s">
        <v>607</v>
      </c>
      <c r="AE17" s="288"/>
      <c r="AF17" s="288"/>
    </row>
    <row r="18" spans="1:29" ht="80.25" customHeight="1">
      <c r="A18" s="304">
        <v>35</v>
      </c>
      <c r="B18" s="299" t="s">
        <v>516</v>
      </c>
      <c r="C18" s="300"/>
      <c r="D18" s="318">
        <f>'[10]6. Valoración de Controles'!P16</f>
        <v>0.4</v>
      </c>
      <c r="E18" s="318">
        <f>'[10]6. Valoración de Controles'!Q16</f>
        <v>0.6</v>
      </c>
      <c r="F18" s="319"/>
      <c r="G18" s="301" t="str">
        <f>'[10]6. Valoración de Controles'!C16</f>
        <v>Registro del servicio de auditoría de ONAC dentro del Plan de adquisiciones de la vigencia</v>
      </c>
      <c r="H18" s="303"/>
      <c r="I18" s="40" t="str">
        <f>'[10]6. Valoración de Controles'!G16</f>
        <v>Plan de adquisiciones
Documentos contractuales del servicio</v>
      </c>
      <c r="J18" s="323">
        <v>0.22</v>
      </c>
      <c r="K18" s="325">
        <v>0.6</v>
      </c>
      <c r="L18" s="327"/>
      <c r="M18" s="304"/>
      <c r="N18" s="304" t="s">
        <v>19</v>
      </c>
      <c r="O18" s="304"/>
      <c r="P18" s="304"/>
      <c r="Q18" s="301" t="s">
        <v>286</v>
      </c>
      <c r="R18" s="303"/>
      <c r="S18" s="301" t="s">
        <v>279</v>
      </c>
      <c r="T18" s="303"/>
      <c r="U18" s="328">
        <v>45152</v>
      </c>
      <c r="V18" s="303"/>
      <c r="W18" s="40" t="s">
        <v>285</v>
      </c>
      <c r="X18" s="336"/>
      <c r="Y18" s="337"/>
      <c r="Z18" s="338"/>
      <c r="AA18" s="338"/>
      <c r="AB18" s="338"/>
      <c r="AC18" s="338"/>
    </row>
    <row r="19" spans="1:29" ht="98.25" customHeight="1">
      <c r="A19" s="303"/>
      <c r="B19" s="300"/>
      <c r="C19" s="300"/>
      <c r="D19" s="303"/>
      <c r="E19" s="303"/>
      <c r="F19" s="303"/>
      <c r="G19" s="301" t="str">
        <f>'[10]6. Valoración de Controles'!C17</f>
        <v>Programación de la auditoría de ONAC dentro del plazo para el seguimiento o renovación</v>
      </c>
      <c r="H19" s="303"/>
      <c r="I19" s="40" t="str">
        <f>'[10]6. Valoración de Controles'!G17</f>
        <v>Correos de planificación del Servicio e información confirmatoria</v>
      </c>
      <c r="J19" s="324"/>
      <c r="K19" s="326"/>
      <c r="L19" s="307"/>
      <c r="M19" s="303"/>
      <c r="N19" s="303"/>
      <c r="O19" s="303"/>
      <c r="P19" s="303"/>
      <c r="Q19" s="301" t="s">
        <v>284</v>
      </c>
      <c r="R19" s="303"/>
      <c r="S19" s="301" t="s">
        <v>279</v>
      </c>
      <c r="T19" s="303"/>
      <c r="U19" s="328">
        <v>45107</v>
      </c>
      <c r="V19" s="303"/>
      <c r="W19" s="40" t="s">
        <v>278</v>
      </c>
      <c r="X19" s="336"/>
      <c r="Y19" s="337"/>
      <c r="Z19" s="337"/>
      <c r="AA19" s="337"/>
      <c r="AB19" s="337"/>
      <c r="AC19" s="337"/>
    </row>
    <row r="20" spans="1:29" ht="61.5" customHeight="1">
      <c r="A20" s="303"/>
      <c r="B20" s="300"/>
      <c r="C20" s="300"/>
      <c r="D20" s="303"/>
      <c r="E20" s="303"/>
      <c r="F20" s="303"/>
      <c r="G20" s="301"/>
      <c r="H20" s="303"/>
      <c r="I20" s="40"/>
      <c r="J20" s="324"/>
      <c r="K20" s="326"/>
      <c r="L20" s="307"/>
      <c r="M20" s="303"/>
      <c r="N20" s="303"/>
      <c r="O20" s="303"/>
      <c r="P20" s="303"/>
      <c r="Q20" s="301" t="s">
        <v>283</v>
      </c>
      <c r="R20" s="303"/>
      <c r="S20" s="301" t="s">
        <v>282</v>
      </c>
      <c r="T20" s="303"/>
      <c r="U20" s="328">
        <v>45107</v>
      </c>
      <c r="V20" s="303"/>
      <c r="W20" s="40" t="s">
        <v>281</v>
      </c>
      <c r="X20" s="336"/>
      <c r="Y20" s="337"/>
      <c r="Z20" s="337"/>
      <c r="AA20" s="337"/>
      <c r="AB20" s="337"/>
      <c r="AC20" s="337"/>
    </row>
    <row r="21" spans="1:29" ht="207.75" customHeight="1">
      <c r="A21" s="304">
        <v>36</v>
      </c>
      <c r="B21" s="299" t="s">
        <v>517</v>
      </c>
      <c r="C21" s="300"/>
      <c r="D21" s="321">
        <f>'[10]6. Valoración de Controles'!P18</f>
        <v>0.38000000000000006</v>
      </c>
      <c r="E21" s="318">
        <f>'[10]6. Valoración de Controles'!Q19</f>
        <v>0.4</v>
      </c>
      <c r="F21" s="319"/>
      <c r="G21" s="301" t="str">
        <f>'[10]6. Valoración de Controles'!C18</f>
        <v>Entrenamiento Técnico </v>
      </c>
      <c r="H21" s="303"/>
      <c r="I21" s="40" t="str">
        <f>'[10]6. Valoración de Controles'!G18</f>
        <v>Supervisión de procesos técnicos en el LSP de Nariño
Lista de chequeo de Entrenamiento en puesto de trabajo
Registro de evaluaciònes de capacitaciones al personal de LSP
Autorizaciòn del personal del LSP (Actividades autorizadas para su cargo)</v>
      </c>
      <c r="J21" s="323">
        <v>0.21</v>
      </c>
      <c r="K21" s="325">
        <v>0.4</v>
      </c>
      <c r="L21" s="327"/>
      <c r="M21" s="304"/>
      <c r="N21" s="304" t="s">
        <v>19</v>
      </c>
      <c r="O21" s="304"/>
      <c r="P21" s="304"/>
      <c r="Q21" s="301" t="s">
        <v>280</v>
      </c>
      <c r="R21" s="303"/>
      <c r="S21" s="301" t="s">
        <v>279</v>
      </c>
      <c r="T21" s="303"/>
      <c r="U21" s="328">
        <v>44927</v>
      </c>
      <c r="V21" s="303"/>
      <c r="W21" s="40" t="s">
        <v>278</v>
      </c>
      <c r="X21" s="336"/>
      <c r="Y21" s="337"/>
      <c r="Z21" s="337"/>
      <c r="AA21" s="337"/>
      <c r="AB21" s="337"/>
      <c r="AC21" s="337"/>
    </row>
    <row r="22" spans="1:25" ht="91.5" customHeight="1">
      <c r="A22" s="303"/>
      <c r="B22" s="300"/>
      <c r="C22" s="300"/>
      <c r="D22" s="317"/>
      <c r="E22" s="303"/>
      <c r="F22" s="303"/>
      <c r="G22" s="301" t="str">
        <f>'[10]6. Valoración de Controles'!C19</f>
        <v>Diligenciamiento formato de confidencialidad e imparcialidad</v>
      </c>
      <c r="H22" s="303"/>
      <c r="I22" s="40" t="str">
        <f>'[10]6. Valoración de Controles'!G19</f>
        <v>Compromiso de confidencialidad, no divulgación de información reservada e imparcialidad personal del Laboratorio Salud Pública IDSN
Compromiso de confidencialidad y no divulgación de información reservada para terceros Laboratorio Salud Pública</v>
      </c>
      <c r="J22" s="324"/>
      <c r="K22" s="326"/>
      <c r="L22" s="307"/>
      <c r="M22" s="303"/>
      <c r="N22" s="303"/>
      <c r="O22" s="303"/>
      <c r="P22" s="303"/>
      <c r="Q22" s="301" t="s">
        <v>277</v>
      </c>
      <c r="R22" s="303"/>
      <c r="S22" s="301" t="s">
        <v>276</v>
      </c>
      <c r="T22" s="303"/>
      <c r="U22" s="328">
        <v>44958</v>
      </c>
      <c r="V22" s="303"/>
      <c r="W22" s="40" t="s">
        <v>275</v>
      </c>
      <c r="X22" s="336"/>
      <c r="Y22" s="337"/>
    </row>
    <row r="23" spans="1:25" ht="46.5" customHeight="1">
      <c r="A23" s="303"/>
      <c r="B23" s="300"/>
      <c r="C23" s="300"/>
      <c r="D23" s="317"/>
      <c r="E23" s="303"/>
      <c r="F23" s="303"/>
      <c r="G23" s="332"/>
      <c r="H23" s="303"/>
      <c r="I23" s="42"/>
      <c r="J23" s="324"/>
      <c r="K23" s="326"/>
      <c r="L23" s="307"/>
      <c r="M23" s="303"/>
      <c r="N23" s="303"/>
      <c r="O23" s="303"/>
      <c r="P23" s="303"/>
      <c r="Q23" s="301" t="s">
        <v>274</v>
      </c>
      <c r="R23" s="303"/>
      <c r="S23" s="301" t="s">
        <v>273</v>
      </c>
      <c r="T23" s="303"/>
      <c r="U23" s="328">
        <v>45107</v>
      </c>
      <c r="V23" s="303"/>
      <c r="W23" s="40" t="s">
        <v>272</v>
      </c>
      <c r="X23" s="336"/>
      <c r="Y23" s="337"/>
    </row>
    <row r="24" spans="1:32" s="10" customFormat="1" ht="15">
      <c r="A24" s="89" t="s">
        <v>528</v>
      </c>
      <c r="B24" s="89"/>
      <c r="C24" s="89"/>
      <c r="D24" s="89"/>
      <c r="E24" s="89"/>
      <c r="F24" s="89"/>
      <c r="G24" s="89"/>
      <c r="H24" s="89"/>
      <c r="I24" s="89"/>
      <c r="J24" s="89"/>
      <c r="K24" s="89"/>
      <c r="L24" s="89" t="s">
        <v>529</v>
      </c>
      <c r="M24" s="89"/>
      <c r="N24" s="89"/>
      <c r="O24" s="89"/>
      <c r="P24" s="89"/>
      <c r="Q24" s="89"/>
      <c r="R24" s="89"/>
      <c r="S24" s="262" t="s">
        <v>530</v>
      </c>
      <c r="T24" s="267"/>
      <c r="U24" s="267"/>
      <c r="V24" s="267"/>
      <c r="W24" s="263"/>
      <c r="X24"/>
      <c r="Y24"/>
      <c r="Z24"/>
      <c r="AA24"/>
      <c r="AB24"/>
      <c r="AC24"/>
      <c r="AD24"/>
      <c r="AE24"/>
      <c r="AF24"/>
    </row>
    <row r="25" spans="1:32" s="10" customFormat="1" ht="14.25" customHeight="1">
      <c r="A25" s="90" t="s">
        <v>546</v>
      </c>
      <c r="B25" s="90"/>
      <c r="C25" s="90"/>
      <c r="D25" s="90"/>
      <c r="E25" s="90"/>
      <c r="F25" s="90"/>
      <c r="G25" s="90" t="s">
        <v>547</v>
      </c>
      <c r="H25" s="88"/>
      <c r="I25" s="88"/>
      <c r="J25" s="88"/>
      <c r="K25" s="88"/>
      <c r="L25" s="90" t="s">
        <v>541</v>
      </c>
      <c r="M25" s="90"/>
      <c r="N25" s="90"/>
      <c r="O25" s="90"/>
      <c r="P25" s="90"/>
      <c r="Q25" s="90"/>
      <c r="R25" s="90"/>
      <c r="S25" s="268" t="s">
        <v>542</v>
      </c>
      <c r="T25" s="269"/>
      <c r="U25" s="269"/>
      <c r="V25" s="269"/>
      <c r="W25" s="270"/>
      <c r="X25"/>
      <c r="Y25"/>
      <c r="Z25"/>
      <c r="AA25"/>
      <c r="AB25"/>
      <c r="AC25"/>
      <c r="AD25"/>
      <c r="AE25"/>
      <c r="AF25"/>
    </row>
    <row r="26" spans="1:32" s="10" customFormat="1" ht="15">
      <c r="A26" s="90"/>
      <c r="B26" s="90"/>
      <c r="C26" s="90"/>
      <c r="D26" s="90"/>
      <c r="E26" s="90"/>
      <c r="F26" s="90"/>
      <c r="G26" s="88"/>
      <c r="H26" s="88"/>
      <c r="I26" s="88"/>
      <c r="J26" s="88"/>
      <c r="K26" s="88"/>
      <c r="L26" s="90"/>
      <c r="M26" s="90"/>
      <c r="N26" s="90"/>
      <c r="O26" s="90"/>
      <c r="P26" s="90"/>
      <c r="Q26" s="90"/>
      <c r="R26" s="90"/>
      <c r="S26" s="271"/>
      <c r="T26" s="272"/>
      <c r="U26" s="272"/>
      <c r="V26" s="272"/>
      <c r="W26" s="273"/>
      <c r="X26"/>
      <c r="Y26"/>
      <c r="Z26"/>
      <c r="AA26"/>
      <c r="AB26"/>
      <c r="AC26"/>
      <c r="AD26"/>
      <c r="AE26"/>
      <c r="AF26"/>
    </row>
    <row r="27" spans="1:32" s="10" customFormat="1" ht="15">
      <c r="A27" s="335" t="s">
        <v>543</v>
      </c>
      <c r="B27" s="335"/>
      <c r="C27" s="335"/>
      <c r="D27" s="335"/>
      <c r="E27" s="335"/>
      <c r="F27" s="335"/>
      <c r="G27" s="335"/>
      <c r="H27" s="335"/>
      <c r="I27" s="335"/>
      <c r="J27" s="335"/>
      <c r="K27" s="335"/>
      <c r="L27" s="335"/>
      <c r="M27" s="335"/>
      <c r="N27" s="335"/>
      <c r="O27" s="335"/>
      <c r="P27" s="335"/>
      <c r="Q27" s="335"/>
      <c r="R27" s="335"/>
      <c r="S27" s="335"/>
      <c r="T27" s="335"/>
      <c r="U27" s="335"/>
      <c r="V27" s="335"/>
      <c r="W27" s="335"/>
      <c r="X27"/>
      <c r="Y27"/>
      <c r="Z27"/>
      <c r="AA27"/>
      <c r="AB27"/>
      <c r="AC27"/>
      <c r="AD27"/>
      <c r="AE27"/>
      <c r="AF27"/>
    </row>
    <row r="28" spans="1:32" s="10" customFormat="1" ht="29.25" customHeight="1">
      <c r="A28" s="335"/>
      <c r="B28" s="335"/>
      <c r="C28" s="335"/>
      <c r="D28" s="335"/>
      <c r="E28" s="335"/>
      <c r="F28" s="335"/>
      <c r="G28" s="335"/>
      <c r="H28" s="335"/>
      <c r="I28" s="335"/>
      <c r="J28" s="335"/>
      <c r="K28" s="335"/>
      <c r="L28" s="335"/>
      <c r="M28" s="335"/>
      <c r="N28" s="335"/>
      <c r="O28" s="335"/>
      <c r="P28" s="335"/>
      <c r="Q28" s="335"/>
      <c r="R28" s="335"/>
      <c r="S28" s="335"/>
      <c r="T28" s="335"/>
      <c r="U28" s="335"/>
      <c r="V28" s="335"/>
      <c r="W28" s="335"/>
      <c r="X28"/>
      <c r="Y28"/>
      <c r="Z28"/>
      <c r="AA28"/>
      <c r="AB28"/>
      <c r="AC28"/>
      <c r="AD28"/>
      <c r="AE28"/>
      <c r="AF28"/>
    </row>
    <row r="29" spans="1:32" s="10" customFormat="1" ht="15" customHeight="1">
      <c r="A29" s="88" t="s">
        <v>531</v>
      </c>
      <c r="B29" s="88"/>
      <c r="C29" s="274">
        <v>45070</v>
      </c>
      <c r="D29" s="275"/>
      <c r="E29" s="275"/>
      <c r="F29" s="275"/>
      <c r="G29" s="275"/>
      <c r="H29" s="275"/>
      <c r="I29" s="275"/>
      <c r="J29" s="275"/>
      <c r="K29" s="276"/>
      <c r="L29" s="262" t="s">
        <v>531</v>
      </c>
      <c r="M29" s="267"/>
      <c r="N29" s="267"/>
      <c r="O29" s="263"/>
      <c r="P29" s="274">
        <v>45070</v>
      </c>
      <c r="Q29" s="275"/>
      <c r="R29" s="276"/>
      <c r="S29" s="89" t="s">
        <v>531</v>
      </c>
      <c r="T29" s="89"/>
      <c r="U29" s="100">
        <v>45070</v>
      </c>
      <c r="V29" s="101"/>
      <c r="W29" s="102"/>
      <c r="X29"/>
      <c r="Y29"/>
      <c r="Z29"/>
      <c r="AA29"/>
      <c r="AB29"/>
      <c r="AC29"/>
      <c r="AD29"/>
      <c r="AE29"/>
      <c r="AF29"/>
    </row>
    <row r="30" spans="1:23" ht="14.25" customHeight="1">
      <c r="A30" s="26"/>
      <c r="B30" s="26"/>
      <c r="C30" s="26"/>
      <c r="D30" s="26"/>
      <c r="E30" s="26"/>
      <c r="F30" s="26"/>
      <c r="G30" s="26"/>
      <c r="H30" s="26"/>
      <c r="I30" s="26"/>
      <c r="J30" s="26"/>
      <c r="K30" s="26"/>
      <c r="L30" s="26"/>
      <c r="M30" s="26"/>
      <c r="N30" s="26"/>
      <c r="O30" s="26"/>
      <c r="P30" s="26"/>
      <c r="Q30" s="26"/>
      <c r="R30" s="26"/>
      <c r="S30" s="26"/>
      <c r="T30" s="26"/>
      <c r="U30" s="26"/>
      <c r="V30" s="26"/>
      <c r="W30" s="26"/>
    </row>
    <row r="31" spans="1:23" ht="14.25" customHeight="1">
      <c r="A31" s="26"/>
      <c r="B31" s="26"/>
      <c r="C31" s="26"/>
      <c r="D31" s="26"/>
      <c r="E31" s="26"/>
      <c r="F31" s="26"/>
      <c r="G31" s="26"/>
      <c r="H31" s="26"/>
      <c r="I31" s="26"/>
      <c r="J31" s="26"/>
      <c r="K31" s="26"/>
      <c r="L31" s="26"/>
      <c r="M31" s="26"/>
      <c r="N31" s="26"/>
      <c r="O31" s="26"/>
      <c r="P31" s="26"/>
      <c r="Q31" s="26"/>
      <c r="R31" s="26"/>
      <c r="S31" s="26"/>
      <c r="T31" s="26"/>
      <c r="U31" s="26"/>
      <c r="V31" s="26"/>
      <c r="W31" s="26"/>
    </row>
    <row r="32" spans="1:23" ht="14.25" customHeight="1">
      <c r="A32" s="26"/>
      <c r="B32" s="26"/>
      <c r="C32" s="26"/>
      <c r="D32" s="26"/>
      <c r="E32" s="26"/>
      <c r="F32" s="26"/>
      <c r="G32" s="26"/>
      <c r="H32" s="26"/>
      <c r="I32" s="26"/>
      <c r="J32" s="26"/>
      <c r="K32" s="26"/>
      <c r="L32" s="26"/>
      <c r="M32" s="26"/>
      <c r="N32" s="26"/>
      <c r="O32" s="26"/>
      <c r="P32" s="26"/>
      <c r="Q32" s="26"/>
      <c r="R32" s="26"/>
      <c r="S32" s="26"/>
      <c r="T32" s="26"/>
      <c r="U32" s="26"/>
      <c r="V32" s="26"/>
      <c r="W32" s="26"/>
    </row>
    <row r="33" spans="1:23" ht="14.25" customHeight="1">
      <c r="A33" s="26"/>
      <c r="B33" s="26"/>
      <c r="C33" s="26"/>
      <c r="D33" s="26"/>
      <c r="E33" s="26"/>
      <c r="F33" s="26"/>
      <c r="G33" s="26"/>
      <c r="H33" s="26"/>
      <c r="I33" s="26"/>
      <c r="J33" s="26"/>
      <c r="K33" s="26"/>
      <c r="L33" s="26"/>
      <c r="M33" s="26"/>
      <c r="N33" s="26"/>
      <c r="O33" s="26"/>
      <c r="P33" s="26"/>
      <c r="Q33" s="26"/>
      <c r="R33" s="26"/>
      <c r="S33" s="26"/>
      <c r="T33" s="26"/>
      <c r="U33" s="26"/>
      <c r="V33" s="26"/>
      <c r="W33" s="26"/>
    </row>
    <row r="34" spans="1:23" ht="14.25" customHeight="1">
      <c r="A34" s="26"/>
      <c r="B34" s="26"/>
      <c r="C34" s="26"/>
      <c r="D34" s="26"/>
      <c r="E34" s="26"/>
      <c r="F34" s="26"/>
      <c r="G34" s="26"/>
      <c r="H34" s="26"/>
      <c r="I34" s="26"/>
      <c r="J34" s="26"/>
      <c r="K34" s="26"/>
      <c r="L34" s="26"/>
      <c r="M34" s="26"/>
      <c r="N34" s="26"/>
      <c r="O34" s="26"/>
      <c r="P34" s="26"/>
      <c r="Q34" s="26"/>
      <c r="R34" s="26"/>
      <c r="S34" s="26"/>
      <c r="T34" s="26"/>
      <c r="U34" s="26"/>
      <c r="V34" s="26"/>
      <c r="W34" s="26"/>
    </row>
    <row r="35" spans="1:23" ht="14.25" customHeight="1">
      <c r="A35" s="26"/>
      <c r="B35" s="26"/>
      <c r="C35" s="26"/>
      <c r="D35" s="26"/>
      <c r="E35" s="26"/>
      <c r="F35" s="26"/>
      <c r="G35" s="26"/>
      <c r="H35" s="26"/>
      <c r="I35" s="26"/>
      <c r="J35" s="26"/>
      <c r="K35" s="26"/>
      <c r="L35" s="26"/>
      <c r="M35" s="26"/>
      <c r="N35" s="26"/>
      <c r="O35" s="26"/>
      <c r="P35" s="26"/>
      <c r="Q35" s="26"/>
      <c r="R35" s="26"/>
      <c r="S35" s="26"/>
      <c r="T35" s="26"/>
      <c r="U35" s="26"/>
      <c r="V35" s="26"/>
      <c r="W35" s="26"/>
    </row>
    <row r="36" spans="1:23" ht="14.25" customHeight="1">
      <c r="A36" s="26"/>
      <c r="B36" s="26"/>
      <c r="C36" s="26"/>
      <c r="D36" s="26"/>
      <c r="E36" s="26"/>
      <c r="F36" s="26"/>
      <c r="G36" s="26"/>
      <c r="H36" s="26"/>
      <c r="I36" s="26"/>
      <c r="J36" s="26"/>
      <c r="K36" s="26"/>
      <c r="L36" s="26"/>
      <c r="M36" s="26"/>
      <c r="N36" s="26"/>
      <c r="O36" s="26"/>
      <c r="P36" s="26"/>
      <c r="Q36" s="26"/>
      <c r="R36" s="26"/>
      <c r="S36" s="26"/>
      <c r="T36" s="26"/>
      <c r="U36" s="26"/>
      <c r="V36" s="26"/>
      <c r="W36" s="26"/>
    </row>
    <row r="37" spans="1:23" ht="14.25" customHeight="1">
      <c r="A37" s="26"/>
      <c r="B37" s="26"/>
      <c r="C37" s="26"/>
      <c r="D37" s="26"/>
      <c r="E37" s="26"/>
      <c r="F37" s="26"/>
      <c r="G37" s="26"/>
      <c r="H37" s="26"/>
      <c r="I37" s="26"/>
      <c r="J37" s="26"/>
      <c r="K37" s="26"/>
      <c r="L37" s="26"/>
      <c r="M37" s="26"/>
      <c r="N37" s="26"/>
      <c r="O37" s="26"/>
      <c r="P37" s="26"/>
      <c r="Q37" s="26"/>
      <c r="R37" s="26"/>
      <c r="S37" s="26"/>
      <c r="T37" s="26"/>
      <c r="U37" s="26"/>
      <c r="V37" s="26"/>
      <c r="W37" s="26"/>
    </row>
    <row r="38" spans="1:23" ht="14.25" customHeight="1">
      <c r="A38" s="26"/>
      <c r="B38" s="26"/>
      <c r="C38" s="26"/>
      <c r="D38" s="26"/>
      <c r="E38" s="26"/>
      <c r="F38" s="26"/>
      <c r="G38" s="26"/>
      <c r="H38" s="26"/>
      <c r="I38" s="26"/>
      <c r="J38" s="26"/>
      <c r="K38" s="26"/>
      <c r="L38" s="26"/>
      <c r="M38" s="26"/>
      <c r="N38" s="26"/>
      <c r="O38" s="26"/>
      <c r="P38" s="26"/>
      <c r="Q38" s="26"/>
      <c r="R38" s="26"/>
      <c r="S38" s="26"/>
      <c r="T38" s="26"/>
      <c r="U38" s="26"/>
      <c r="V38" s="26"/>
      <c r="W38" s="26"/>
    </row>
    <row r="39" spans="1:23" ht="14.25" customHeight="1">
      <c r="A39" s="26"/>
      <c r="B39" s="26"/>
      <c r="C39" s="26"/>
      <c r="D39" s="26"/>
      <c r="E39" s="26"/>
      <c r="F39" s="26"/>
      <c r="G39" s="26"/>
      <c r="H39" s="26"/>
      <c r="I39" s="26"/>
      <c r="J39" s="26"/>
      <c r="K39" s="26"/>
      <c r="L39" s="26"/>
      <c r="M39" s="26"/>
      <c r="N39" s="26"/>
      <c r="O39" s="26"/>
      <c r="P39" s="26"/>
      <c r="Q39" s="26"/>
      <c r="R39" s="26"/>
      <c r="S39" s="26"/>
      <c r="T39" s="26"/>
      <c r="U39" s="26"/>
      <c r="V39" s="26"/>
      <c r="W39" s="26"/>
    </row>
    <row r="40" spans="1:23" ht="14.25" customHeight="1">
      <c r="A40" s="26"/>
      <c r="B40" s="26"/>
      <c r="C40" s="26"/>
      <c r="D40" s="26"/>
      <c r="E40" s="26"/>
      <c r="F40" s="26"/>
      <c r="G40" s="26"/>
      <c r="H40" s="26"/>
      <c r="I40" s="26"/>
      <c r="J40" s="26"/>
      <c r="K40" s="26"/>
      <c r="L40" s="26"/>
      <c r="M40" s="26"/>
      <c r="N40" s="26"/>
      <c r="O40" s="26"/>
      <c r="P40" s="26"/>
      <c r="Q40" s="26"/>
      <c r="R40" s="26"/>
      <c r="S40" s="26"/>
      <c r="T40" s="26"/>
      <c r="U40" s="26"/>
      <c r="V40" s="26"/>
      <c r="W40" s="26"/>
    </row>
    <row r="41" spans="1:23" ht="14.25" customHeight="1">
      <c r="A41" s="26"/>
      <c r="B41" s="26"/>
      <c r="C41" s="26"/>
      <c r="D41" s="26"/>
      <c r="E41" s="26"/>
      <c r="F41" s="26"/>
      <c r="G41" s="26"/>
      <c r="H41" s="26"/>
      <c r="I41" s="26"/>
      <c r="J41" s="26"/>
      <c r="K41" s="26"/>
      <c r="L41" s="26"/>
      <c r="M41" s="26"/>
      <c r="N41" s="26"/>
      <c r="O41" s="26"/>
      <c r="P41" s="26"/>
      <c r="Q41" s="26"/>
      <c r="R41" s="26"/>
      <c r="S41" s="26"/>
      <c r="T41" s="26"/>
      <c r="U41" s="26"/>
      <c r="V41" s="26"/>
      <c r="W41" s="26"/>
    </row>
    <row r="42" spans="1:23" ht="14.25" customHeight="1">
      <c r="A42" s="26"/>
      <c r="B42" s="26"/>
      <c r="C42" s="26"/>
      <c r="D42" s="26"/>
      <c r="E42" s="26"/>
      <c r="F42" s="26"/>
      <c r="G42" s="26"/>
      <c r="H42" s="26"/>
      <c r="I42" s="26"/>
      <c r="J42" s="26"/>
      <c r="K42" s="26"/>
      <c r="L42" s="26"/>
      <c r="M42" s="26"/>
      <c r="N42" s="26"/>
      <c r="O42" s="26"/>
      <c r="P42" s="26"/>
      <c r="Q42" s="26"/>
      <c r="R42" s="26"/>
      <c r="S42" s="26"/>
      <c r="T42" s="26"/>
      <c r="U42" s="26"/>
      <c r="V42" s="26"/>
      <c r="W42" s="26"/>
    </row>
    <row r="43" spans="1:23" ht="14.25" customHeight="1">
      <c r="A43" s="26"/>
      <c r="B43" s="26"/>
      <c r="C43" s="26"/>
      <c r="D43" s="26"/>
      <c r="E43" s="26"/>
      <c r="F43" s="26"/>
      <c r="G43" s="26"/>
      <c r="H43" s="26"/>
      <c r="I43" s="26"/>
      <c r="J43" s="26"/>
      <c r="K43" s="26"/>
      <c r="L43" s="26"/>
      <c r="M43" s="26"/>
      <c r="N43" s="26"/>
      <c r="O43" s="26"/>
      <c r="P43" s="26"/>
      <c r="Q43" s="26"/>
      <c r="R43" s="26"/>
      <c r="S43" s="26"/>
      <c r="T43" s="26"/>
      <c r="U43" s="26"/>
      <c r="V43" s="26"/>
      <c r="W43" s="26"/>
    </row>
    <row r="44" spans="1:23" ht="14.25" customHeight="1">
      <c r="A44" s="26"/>
      <c r="B44" s="26"/>
      <c r="C44" s="26"/>
      <c r="D44" s="26"/>
      <c r="E44" s="26"/>
      <c r="F44" s="26"/>
      <c r="G44" s="26"/>
      <c r="H44" s="26"/>
      <c r="I44" s="26"/>
      <c r="J44" s="26"/>
      <c r="K44" s="26"/>
      <c r="L44" s="26"/>
      <c r="M44" s="26"/>
      <c r="N44" s="26"/>
      <c r="O44" s="26"/>
      <c r="P44" s="26"/>
      <c r="Q44" s="26"/>
      <c r="R44" s="26"/>
      <c r="S44" s="26"/>
      <c r="T44" s="26"/>
      <c r="U44" s="26"/>
      <c r="V44" s="26"/>
      <c r="W44" s="26"/>
    </row>
    <row r="45" spans="1:23" ht="14.25" customHeight="1">
      <c r="A45" s="26"/>
      <c r="B45" s="26"/>
      <c r="C45" s="26"/>
      <c r="D45" s="26"/>
      <c r="E45" s="26"/>
      <c r="F45" s="26"/>
      <c r="G45" s="26"/>
      <c r="H45" s="26"/>
      <c r="I45" s="26"/>
      <c r="J45" s="26"/>
      <c r="K45" s="26"/>
      <c r="L45" s="26"/>
      <c r="M45" s="26"/>
      <c r="N45" s="26"/>
      <c r="O45" s="26"/>
      <c r="P45" s="26"/>
      <c r="Q45" s="26"/>
      <c r="R45" s="26"/>
      <c r="S45" s="26"/>
      <c r="T45" s="26"/>
      <c r="U45" s="26"/>
      <c r="V45" s="26"/>
      <c r="W45" s="26"/>
    </row>
    <row r="46" spans="1:23" ht="14.25" customHeight="1">
      <c r="A46" s="26"/>
      <c r="B46" s="26"/>
      <c r="C46" s="26"/>
      <c r="D46" s="26"/>
      <c r="E46" s="26"/>
      <c r="F46" s="26"/>
      <c r="G46" s="26"/>
      <c r="H46" s="26"/>
      <c r="I46" s="26"/>
      <c r="J46" s="26"/>
      <c r="K46" s="26"/>
      <c r="L46" s="26"/>
      <c r="M46" s="26"/>
      <c r="N46" s="26"/>
      <c r="O46" s="26"/>
      <c r="P46" s="26"/>
      <c r="Q46" s="26"/>
      <c r="R46" s="26"/>
      <c r="S46" s="26"/>
      <c r="T46" s="26"/>
      <c r="U46" s="26"/>
      <c r="V46" s="26"/>
      <c r="W46" s="26"/>
    </row>
    <row r="47" spans="1:23" ht="14.25" customHeight="1">
      <c r="A47" s="26"/>
      <c r="B47" s="26"/>
      <c r="C47" s="26"/>
      <c r="D47" s="26"/>
      <c r="E47" s="26"/>
      <c r="F47" s="26"/>
      <c r="G47" s="26"/>
      <c r="H47" s="26"/>
      <c r="I47" s="26"/>
      <c r="J47" s="26"/>
      <c r="K47" s="26"/>
      <c r="L47" s="26"/>
      <c r="M47" s="26"/>
      <c r="N47" s="26"/>
      <c r="O47" s="26"/>
      <c r="P47" s="26"/>
      <c r="Q47" s="26"/>
      <c r="R47" s="26"/>
      <c r="S47" s="26"/>
      <c r="T47" s="26"/>
      <c r="U47" s="26"/>
      <c r="V47" s="26"/>
      <c r="W47" s="26"/>
    </row>
    <row r="48" spans="1:23" ht="14.25" customHeight="1">
      <c r="A48" s="26"/>
      <c r="B48" s="26"/>
      <c r="C48" s="26"/>
      <c r="D48" s="26"/>
      <c r="E48" s="26"/>
      <c r="F48" s="26"/>
      <c r="G48" s="26"/>
      <c r="H48" s="26"/>
      <c r="I48" s="26"/>
      <c r="J48" s="26"/>
      <c r="K48" s="26"/>
      <c r="L48" s="26"/>
      <c r="M48" s="26"/>
      <c r="N48" s="26"/>
      <c r="O48" s="26"/>
      <c r="P48" s="26"/>
      <c r="Q48" s="26"/>
      <c r="R48" s="26"/>
      <c r="S48" s="26"/>
      <c r="T48" s="26"/>
      <c r="U48" s="26"/>
      <c r="V48" s="26"/>
      <c r="W48" s="26"/>
    </row>
    <row r="49" spans="1:23" ht="14.25" customHeight="1">
      <c r="A49" s="26"/>
      <c r="B49" s="26"/>
      <c r="C49" s="26"/>
      <c r="D49" s="26"/>
      <c r="E49" s="26"/>
      <c r="F49" s="26"/>
      <c r="G49" s="26"/>
      <c r="H49" s="26"/>
      <c r="I49" s="26"/>
      <c r="J49" s="26"/>
      <c r="K49" s="26"/>
      <c r="L49" s="26"/>
      <c r="M49" s="26"/>
      <c r="N49" s="26"/>
      <c r="O49" s="26"/>
      <c r="P49" s="26"/>
      <c r="Q49" s="26"/>
      <c r="R49" s="26"/>
      <c r="S49" s="26"/>
      <c r="T49" s="26"/>
      <c r="U49" s="26"/>
      <c r="V49" s="26"/>
      <c r="W49" s="26"/>
    </row>
    <row r="50" spans="1:23" ht="14.25" customHeight="1">
      <c r="A50" s="26"/>
      <c r="B50" s="26"/>
      <c r="C50" s="26"/>
      <c r="D50" s="26"/>
      <c r="E50" s="26"/>
      <c r="F50" s="26"/>
      <c r="G50" s="26"/>
      <c r="H50" s="26"/>
      <c r="I50" s="26"/>
      <c r="J50" s="26"/>
      <c r="K50" s="26"/>
      <c r="L50" s="26"/>
      <c r="M50" s="26"/>
      <c r="N50" s="26"/>
      <c r="O50" s="26"/>
      <c r="P50" s="26"/>
      <c r="Q50" s="26"/>
      <c r="R50" s="26"/>
      <c r="S50" s="26"/>
      <c r="T50" s="26"/>
      <c r="U50" s="26"/>
      <c r="V50" s="26"/>
      <c r="W50" s="26"/>
    </row>
    <row r="51" spans="1:23" ht="14.25" customHeight="1">
      <c r="A51" s="26"/>
      <c r="B51" s="26"/>
      <c r="C51" s="26"/>
      <c r="D51" s="26"/>
      <c r="E51" s="26"/>
      <c r="F51" s="26"/>
      <c r="G51" s="26"/>
      <c r="H51" s="26"/>
      <c r="I51" s="26"/>
      <c r="J51" s="26"/>
      <c r="K51" s="26"/>
      <c r="L51" s="26"/>
      <c r="M51" s="26"/>
      <c r="N51" s="26"/>
      <c r="O51" s="26"/>
      <c r="P51" s="26"/>
      <c r="Q51" s="26"/>
      <c r="R51" s="26"/>
      <c r="S51" s="26"/>
      <c r="T51" s="26"/>
      <c r="U51" s="26"/>
      <c r="V51" s="26"/>
      <c r="W51" s="26"/>
    </row>
    <row r="52" spans="1:23" ht="14.25" customHeight="1">
      <c r="A52" s="26"/>
      <c r="B52" s="26"/>
      <c r="C52" s="26"/>
      <c r="D52" s="26"/>
      <c r="E52" s="26"/>
      <c r="F52" s="26"/>
      <c r="G52" s="26"/>
      <c r="H52" s="26"/>
      <c r="I52" s="26"/>
      <c r="J52" s="26"/>
      <c r="K52" s="26"/>
      <c r="L52" s="26"/>
      <c r="M52" s="26"/>
      <c r="N52" s="26"/>
      <c r="O52" s="26"/>
      <c r="P52" s="26"/>
      <c r="Q52" s="26"/>
      <c r="R52" s="26"/>
      <c r="S52" s="26"/>
      <c r="T52" s="26"/>
      <c r="U52" s="26"/>
      <c r="V52" s="26"/>
      <c r="W52" s="26"/>
    </row>
    <row r="53" spans="1:23" ht="14.25" customHeight="1">
      <c r="A53" s="26"/>
      <c r="B53" s="26"/>
      <c r="C53" s="26"/>
      <c r="D53" s="26"/>
      <c r="E53" s="26"/>
      <c r="F53" s="26"/>
      <c r="G53" s="26"/>
      <c r="H53" s="26"/>
      <c r="I53" s="26"/>
      <c r="J53" s="26"/>
      <c r="K53" s="26"/>
      <c r="L53" s="26"/>
      <c r="M53" s="26"/>
      <c r="N53" s="26"/>
      <c r="O53" s="26"/>
      <c r="P53" s="26"/>
      <c r="Q53" s="26"/>
      <c r="R53" s="26"/>
      <c r="S53" s="26"/>
      <c r="T53" s="26"/>
      <c r="U53" s="26"/>
      <c r="V53" s="26"/>
      <c r="W53" s="26"/>
    </row>
    <row r="54" spans="1:23" ht="14.25" customHeight="1">
      <c r="A54" s="26"/>
      <c r="B54" s="26"/>
      <c r="C54" s="26"/>
      <c r="D54" s="26"/>
      <c r="E54" s="26"/>
      <c r="F54" s="26"/>
      <c r="G54" s="26"/>
      <c r="H54" s="26"/>
      <c r="I54" s="26"/>
      <c r="J54" s="26"/>
      <c r="K54" s="26"/>
      <c r="L54" s="26"/>
      <c r="M54" s="26"/>
      <c r="N54" s="26"/>
      <c r="O54" s="26"/>
      <c r="P54" s="26"/>
      <c r="Q54" s="26"/>
      <c r="R54" s="26"/>
      <c r="S54" s="26"/>
      <c r="T54" s="26"/>
      <c r="U54" s="26"/>
      <c r="V54" s="26"/>
      <c r="W54" s="26"/>
    </row>
    <row r="55" spans="1:23" ht="14.25" customHeight="1">
      <c r="A55" s="26"/>
      <c r="B55" s="26"/>
      <c r="C55" s="26"/>
      <c r="D55" s="26"/>
      <c r="E55" s="26"/>
      <c r="F55" s="26"/>
      <c r="G55" s="26"/>
      <c r="H55" s="26"/>
      <c r="I55" s="26"/>
      <c r="J55" s="26"/>
      <c r="K55" s="26"/>
      <c r="L55" s="26"/>
      <c r="M55" s="26"/>
      <c r="N55" s="26"/>
      <c r="O55" s="26"/>
      <c r="P55" s="26"/>
      <c r="Q55" s="26"/>
      <c r="R55" s="26"/>
      <c r="S55" s="26"/>
      <c r="T55" s="26"/>
      <c r="U55" s="26"/>
      <c r="V55" s="26"/>
      <c r="W55" s="26"/>
    </row>
    <row r="56" spans="1:23" ht="14.25" customHeight="1">
      <c r="A56" s="26"/>
      <c r="B56" s="26"/>
      <c r="C56" s="26"/>
      <c r="D56" s="26"/>
      <c r="E56" s="26"/>
      <c r="F56" s="26"/>
      <c r="G56" s="26"/>
      <c r="H56" s="26"/>
      <c r="I56" s="26"/>
      <c r="J56" s="26"/>
      <c r="K56" s="26"/>
      <c r="L56" s="26"/>
      <c r="M56" s="26"/>
      <c r="N56" s="26"/>
      <c r="O56" s="26"/>
      <c r="P56" s="26"/>
      <c r="Q56" s="26"/>
      <c r="R56" s="26"/>
      <c r="S56" s="26"/>
      <c r="T56" s="26"/>
      <c r="U56" s="26"/>
      <c r="V56" s="26"/>
      <c r="W56" s="26"/>
    </row>
    <row r="57" spans="1:23" ht="14.25" customHeight="1">
      <c r="A57" s="26"/>
      <c r="B57" s="26"/>
      <c r="C57" s="26"/>
      <c r="D57" s="26"/>
      <c r="E57" s="26"/>
      <c r="F57" s="26"/>
      <c r="G57" s="26"/>
      <c r="H57" s="26"/>
      <c r="I57" s="26"/>
      <c r="J57" s="26"/>
      <c r="K57" s="26"/>
      <c r="L57" s="26"/>
      <c r="M57" s="26"/>
      <c r="N57" s="26"/>
      <c r="O57" s="26"/>
      <c r="P57" s="26"/>
      <c r="Q57" s="26"/>
      <c r="R57" s="26"/>
      <c r="S57" s="26"/>
      <c r="T57" s="26"/>
      <c r="U57" s="26"/>
      <c r="V57" s="26"/>
      <c r="W57" s="26"/>
    </row>
    <row r="58" spans="1:23" ht="14.25" customHeight="1">
      <c r="A58" s="26"/>
      <c r="B58" s="26"/>
      <c r="C58" s="26"/>
      <c r="D58" s="26"/>
      <c r="E58" s="26"/>
      <c r="F58" s="26"/>
      <c r="G58" s="26"/>
      <c r="H58" s="26"/>
      <c r="I58" s="26"/>
      <c r="J58" s="26"/>
      <c r="K58" s="26"/>
      <c r="L58" s="26"/>
      <c r="M58" s="26"/>
      <c r="N58" s="26"/>
      <c r="O58" s="26"/>
      <c r="P58" s="26"/>
      <c r="Q58" s="26"/>
      <c r="R58" s="26"/>
      <c r="S58" s="26"/>
      <c r="T58" s="26"/>
      <c r="U58" s="26"/>
      <c r="V58" s="26"/>
      <c r="W58" s="26"/>
    </row>
    <row r="59" spans="1:23" ht="14.25" customHeight="1">
      <c r="A59" s="26"/>
      <c r="B59" s="26"/>
      <c r="C59" s="26"/>
      <c r="D59" s="26"/>
      <c r="E59" s="26"/>
      <c r="F59" s="26"/>
      <c r="G59" s="26"/>
      <c r="H59" s="26"/>
      <c r="I59" s="26"/>
      <c r="J59" s="26"/>
      <c r="K59" s="26"/>
      <c r="L59" s="26"/>
      <c r="M59" s="26"/>
      <c r="N59" s="26"/>
      <c r="O59" s="26"/>
      <c r="P59" s="26"/>
      <c r="Q59" s="26"/>
      <c r="R59" s="26"/>
      <c r="S59" s="26"/>
      <c r="T59" s="26"/>
      <c r="U59" s="26"/>
      <c r="V59" s="26"/>
      <c r="W59" s="26"/>
    </row>
    <row r="60" spans="1:23" ht="14.25" customHeight="1">
      <c r="A60" s="26"/>
      <c r="B60" s="26"/>
      <c r="C60" s="26"/>
      <c r="D60" s="26"/>
      <c r="E60" s="26"/>
      <c r="F60" s="26"/>
      <c r="G60" s="26"/>
      <c r="H60" s="26"/>
      <c r="I60" s="26"/>
      <c r="J60" s="26"/>
      <c r="K60" s="26"/>
      <c r="L60" s="26"/>
      <c r="M60" s="26"/>
      <c r="N60" s="26"/>
      <c r="O60" s="26"/>
      <c r="P60" s="26"/>
      <c r="Q60" s="26"/>
      <c r="R60" s="26"/>
      <c r="S60" s="26"/>
      <c r="T60" s="26"/>
      <c r="U60" s="26"/>
      <c r="V60" s="26"/>
      <c r="W60" s="26"/>
    </row>
    <row r="61" spans="1:23" ht="14.25" customHeight="1">
      <c r="A61" s="26"/>
      <c r="B61" s="26"/>
      <c r="C61" s="26"/>
      <c r="D61" s="26"/>
      <c r="E61" s="26"/>
      <c r="F61" s="26"/>
      <c r="G61" s="26"/>
      <c r="H61" s="26"/>
      <c r="I61" s="26"/>
      <c r="J61" s="26"/>
      <c r="K61" s="26"/>
      <c r="L61" s="26"/>
      <c r="M61" s="26"/>
      <c r="N61" s="26"/>
      <c r="O61" s="26"/>
      <c r="P61" s="26"/>
      <c r="Q61" s="26"/>
      <c r="R61" s="26"/>
      <c r="S61" s="26"/>
      <c r="T61" s="26"/>
      <c r="U61" s="26"/>
      <c r="V61" s="26"/>
      <c r="W61" s="26"/>
    </row>
    <row r="62" spans="1:23" ht="14.25" customHeight="1">
      <c r="A62" s="26"/>
      <c r="B62" s="26"/>
      <c r="C62" s="26"/>
      <c r="D62" s="26"/>
      <c r="E62" s="26"/>
      <c r="F62" s="26"/>
      <c r="G62" s="26"/>
      <c r="H62" s="26"/>
      <c r="I62" s="26"/>
      <c r="J62" s="26"/>
      <c r="K62" s="26"/>
      <c r="L62" s="26"/>
      <c r="M62" s="26"/>
      <c r="N62" s="26"/>
      <c r="O62" s="26"/>
      <c r="P62" s="26"/>
      <c r="Q62" s="26"/>
      <c r="R62" s="26"/>
      <c r="S62" s="26"/>
      <c r="T62" s="26"/>
      <c r="U62" s="26"/>
      <c r="V62" s="26"/>
      <c r="W62" s="26"/>
    </row>
    <row r="63" spans="1:23" ht="14.25" customHeight="1">
      <c r="A63" s="26"/>
      <c r="B63" s="26"/>
      <c r="C63" s="26"/>
      <c r="D63" s="26"/>
      <c r="E63" s="26"/>
      <c r="F63" s="26"/>
      <c r="G63" s="26"/>
      <c r="H63" s="26"/>
      <c r="I63" s="26"/>
      <c r="J63" s="26"/>
      <c r="K63" s="26"/>
      <c r="L63" s="26"/>
      <c r="M63" s="26"/>
      <c r="N63" s="26"/>
      <c r="O63" s="26"/>
      <c r="P63" s="26"/>
      <c r="Q63" s="26"/>
      <c r="R63" s="26"/>
      <c r="S63" s="26"/>
      <c r="T63" s="26"/>
      <c r="U63" s="26"/>
      <c r="V63" s="26"/>
      <c r="W63" s="26"/>
    </row>
    <row r="64" spans="1:23" ht="14.25" customHeight="1">
      <c r="A64" s="26"/>
      <c r="B64" s="26"/>
      <c r="C64" s="26"/>
      <c r="D64" s="26"/>
      <c r="E64" s="26"/>
      <c r="F64" s="26"/>
      <c r="G64" s="26"/>
      <c r="H64" s="26"/>
      <c r="I64" s="26"/>
      <c r="J64" s="26"/>
      <c r="K64" s="26"/>
      <c r="L64" s="26"/>
      <c r="M64" s="26"/>
      <c r="N64" s="26"/>
      <c r="O64" s="26"/>
      <c r="P64" s="26"/>
      <c r="Q64" s="26"/>
      <c r="R64" s="26"/>
      <c r="S64" s="26"/>
      <c r="T64" s="26"/>
      <c r="U64" s="26"/>
      <c r="V64" s="26"/>
      <c r="W64" s="26"/>
    </row>
    <row r="65" spans="1:23" ht="14.25" customHeight="1">
      <c r="A65" s="26"/>
      <c r="B65" s="26"/>
      <c r="C65" s="26"/>
      <c r="D65" s="26"/>
      <c r="E65" s="26"/>
      <c r="F65" s="26"/>
      <c r="G65" s="26"/>
      <c r="H65" s="26"/>
      <c r="I65" s="26"/>
      <c r="J65" s="26"/>
      <c r="K65" s="26"/>
      <c r="L65" s="26"/>
      <c r="M65" s="26"/>
      <c r="N65" s="26"/>
      <c r="O65" s="26"/>
      <c r="P65" s="26"/>
      <c r="Q65" s="26"/>
      <c r="R65" s="26"/>
      <c r="S65" s="26"/>
      <c r="T65" s="26"/>
      <c r="U65" s="26"/>
      <c r="V65" s="26"/>
      <c r="W65" s="26"/>
    </row>
    <row r="66" spans="1:23" ht="14.25" customHeight="1">
      <c r="A66" s="26"/>
      <c r="B66" s="26"/>
      <c r="C66" s="26"/>
      <c r="D66" s="26"/>
      <c r="E66" s="26"/>
      <c r="F66" s="26"/>
      <c r="G66" s="26"/>
      <c r="H66" s="26"/>
      <c r="I66" s="26"/>
      <c r="J66" s="26"/>
      <c r="K66" s="26"/>
      <c r="L66" s="26"/>
      <c r="M66" s="26"/>
      <c r="N66" s="26"/>
      <c r="O66" s="26"/>
      <c r="P66" s="26"/>
      <c r="Q66" s="26"/>
      <c r="R66" s="26"/>
      <c r="S66" s="26"/>
      <c r="T66" s="26"/>
      <c r="U66" s="26"/>
      <c r="V66" s="26"/>
      <c r="W66" s="26"/>
    </row>
    <row r="67" spans="1:23" ht="14.25" customHeight="1">
      <c r="A67" s="26"/>
      <c r="B67" s="26"/>
      <c r="C67" s="26"/>
      <c r="D67" s="26"/>
      <c r="E67" s="26"/>
      <c r="F67" s="26"/>
      <c r="G67" s="26"/>
      <c r="H67" s="26"/>
      <c r="I67" s="26"/>
      <c r="J67" s="26"/>
      <c r="K67" s="26"/>
      <c r="L67" s="26"/>
      <c r="M67" s="26"/>
      <c r="N67" s="26"/>
      <c r="O67" s="26"/>
      <c r="P67" s="26"/>
      <c r="Q67" s="26"/>
      <c r="R67" s="26"/>
      <c r="S67" s="26"/>
      <c r="T67" s="26"/>
      <c r="U67" s="26"/>
      <c r="V67" s="26"/>
      <c r="W67" s="26"/>
    </row>
    <row r="68" spans="1:23" ht="14.25" customHeight="1">
      <c r="A68" s="26"/>
      <c r="B68" s="26"/>
      <c r="C68" s="26"/>
      <c r="D68" s="26"/>
      <c r="E68" s="26"/>
      <c r="F68" s="26"/>
      <c r="G68" s="26"/>
      <c r="H68" s="26"/>
      <c r="I68" s="26"/>
      <c r="J68" s="26"/>
      <c r="K68" s="26"/>
      <c r="L68" s="26"/>
      <c r="M68" s="26"/>
      <c r="N68" s="26"/>
      <c r="O68" s="26"/>
      <c r="P68" s="26"/>
      <c r="Q68" s="26"/>
      <c r="R68" s="26"/>
      <c r="S68" s="26"/>
      <c r="T68" s="26"/>
      <c r="U68" s="26"/>
      <c r="V68" s="26"/>
      <c r="W68" s="26"/>
    </row>
    <row r="69" spans="1:23" ht="14.25" customHeight="1">
      <c r="A69" s="26"/>
      <c r="B69" s="26"/>
      <c r="C69" s="26"/>
      <c r="D69" s="26"/>
      <c r="E69" s="26"/>
      <c r="F69" s="26"/>
      <c r="G69" s="26"/>
      <c r="H69" s="26"/>
      <c r="I69" s="26"/>
      <c r="J69" s="26"/>
      <c r="K69" s="26"/>
      <c r="L69" s="26"/>
      <c r="M69" s="26"/>
      <c r="N69" s="26"/>
      <c r="O69" s="26"/>
      <c r="P69" s="26"/>
      <c r="Q69" s="26"/>
      <c r="R69" s="26"/>
      <c r="S69" s="26"/>
      <c r="T69" s="26"/>
      <c r="U69" s="26"/>
      <c r="V69" s="26"/>
      <c r="W69" s="26"/>
    </row>
    <row r="70" spans="1:23" ht="14.25" customHeight="1">
      <c r="A70" s="26"/>
      <c r="B70" s="26"/>
      <c r="C70" s="26"/>
      <c r="D70" s="26"/>
      <c r="E70" s="26"/>
      <c r="F70" s="26"/>
      <c r="G70" s="26"/>
      <c r="H70" s="26"/>
      <c r="I70" s="26"/>
      <c r="J70" s="26"/>
      <c r="K70" s="26"/>
      <c r="L70" s="26"/>
      <c r="M70" s="26"/>
      <c r="N70" s="26"/>
      <c r="O70" s="26"/>
      <c r="P70" s="26"/>
      <c r="Q70" s="26"/>
      <c r="R70" s="26"/>
      <c r="S70" s="26"/>
      <c r="T70" s="26"/>
      <c r="U70" s="26"/>
      <c r="V70" s="26"/>
      <c r="W70" s="26"/>
    </row>
    <row r="71" spans="1:23" ht="14.25" customHeight="1">
      <c r="A71" s="26"/>
      <c r="B71" s="26"/>
      <c r="C71" s="26"/>
      <c r="D71" s="26"/>
      <c r="E71" s="26"/>
      <c r="F71" s="26"/>
      <c r="G71" s="26"/>
      <c r="H71" s="26"/>
      <c r="I71" s="26"/>
      <c r="J71" s="26"/>
      <c r="K71" s="26"/>
      <c r="L71" s="26"/>
      <c r="M71" s="26"/>
      <c r="N71" s="26"/>
      <c r="O71" s="26"/>
      <c r="P71" s="26"/>
      <c r="Q71" s="26"/>
      <c r="R71" s="26"/>
      <c r="S71" s="26"/>
      <c r="T71" s="26"/>
      <c r="U71" s="26"/>
      <c r="V71" s="26"/>
      <c r="W71" s="26"/>
    </row>
    <row r="72" spans="1:23" ht="14.25" customHeight="1">
      <c r="A72" s="26"/>
      <c r="B72" s="26"/>
      <c r="C72" s="26"/>
      <c r="D72" s="26"/>
      <c r="E72" s="26"/>
      <c r="F72" s="26"/>
      <c r="G72" s="26"/>
      <c r="H72" s="26"/>
      <c r="I72" s="26"/>
      <c r="J72" s="26"/>
      <c r="K72" s="26"/>
      <c r="L72" s="26"/>
      <c r="M72" s="26"/>
      <c r="N72" s="26"/>
      <c r="O72" s="26"/>
      <c r="P72" s="26"/>
      <c r="Q72" s="26"/>
      <c r="R72" s="26"/>
      <c r="S72" s="26"/>
      <c r="T72" s="26"/>
      <c r="U72" s="26"/>
      <c r="V72" s="26"/>
      <c r="W72" s="26"/>
    </row>
    <row r="73" spans="1:23" ht="14.25" customHeight="1">
      <c r="A73" s="26"/>
      <c r="B73" s="26"/>
      <c r="C73" s="26"/>
      <c r="D73" s="26"/>
      <c r="E73" s="26"/>
      <c r="F73" s="26"/>
      <c r="G73" s="26"/>
      <c r="H73" s="26"/>
      <c r="I73" s="26"/>
      <c r="J73" s="26"/>
      <c r="K73" s="26"/>
      <c r="L73" s="26"/>
      <c r="M73" s="26"/>
      <c r="N73" s="26"/>
      <c r="O73" s="26"/>
      <c r="P73" s="26"/>
      <c r="Q73" s="26"/>
      <c r="R73" s="26"/>
      <c r="S73" s="26"/>
      <c r="T73" s="26"/>
      <c r="U73" s="26"/>
      <c r="V73" s="26"/>
      <c r="W73" s="26"/>
    </row>
    <row r="74" spans="1:23" ht="14.25" customHeight="1">
      <c r="A74" s="26"/>
      <c r="B74" s="26"/>
      <c r="C74" s="26"/>
      <c r="D74" s="26"/>
      <c r="E74" s="26"/>
      <c r="F74" s="26"/>
      <c r="G74" s="26"/>
      <c r="H74" s="26"/>
      <c r="I74" s="26"/>
      <c r="J74" s="26"/>
      <c r="K74" s="26"/>
      <c r="L74" s="26"/>
      <c r="M74" s="26"/>
      <c r="N74" s="26"/>
      <c r="O74" s="26"/>
      <c r="P74" s="26"/>
      <c r="Q74" s="26"/>
      <c r="R74" s="26"/>
      <c r="S74" s="26"/>
      <c r="T74" s="26"/>
      <c r="U74" s="26"/>
      <c r="V74" s="26"/>
      <c r="W74" s="26"/>
    </row>
    <row r="75" spans="1:23" ht="14.25" customHeight="1">
      <c r="A75" s="26"/>
      <c r="B75" s="26"/>
      <c r="C75" s="26"/>
      <c r="D75" s="26"/>
      <c r="E75" s="26"/>
      <c r="F75" s="26"/>
      <c r="G75" s="26"/>
      <c r="H75" s="26"/>
      <c r="I75" s="26"/>
      <c r="J75" s="26"/>
      <c r="K75" s="26"/>
      <c r="L75" s="26"/>
      <c r="M75" s="26"/>
      <c r="N75" s="26"/>
      <c r="O75" s="26"/>
      <c r="P75" s="26"/>
      <c r="Q75" s="26"/>
      <c r="R75" s="26"/>
      <c r="S75" s="26"/>
      <c r="T75" s="26"/>
      <c r="U75" s="26"/>
      <c r="V75" s="26"/>
      <c r="W75" s="26"/>
    </row>
    <row r="76" spans="1:23" ht="14.25" customHeight="1">
      <c r="A76" s="26"/>
      <c r="B76" s="26"/>
      <c r="C76" s="26"/>
      <c r="D76" s="26"/>
      <c r="E76" s="26"/>
      <c r="F76" s="26"/>
      <c r="G76" s="26"/>
      <c r="H76" s="26"/>
      <c r="I76" s="26"/>
      <c r="J76" s="26"/>
      <c r="K76" s="26"/>
      <c r="L76" s="26"/>
      <c r="M76" s="26"/>
      <c r="N76" s="26"/>
      <c r="O76" s="26"/>
      <c r="P76" s="26"/>
      <c r="Q76" s="26"/>
      <c r="R76" s="26"/>
      <c r="S76" s="26"/>
      <c r="T76" s="26"/>
      <c r="U76" s="26"/>
      <c r="V76" s="26"/>
      <c r="W76" s="26"/>
    </row>
    <row r="77" spans="1:23" ht="14.25" customHeight="1">
      <c r="A77" s="26"/>
      <c r="B77" s="26"/>
      <c r="C77" s="26"/>
      <c r="D77" s="26"/>
      <c r="E77" s="26"/>
      <c r="F77" s="26"/>
      <c r="G77" s="26"/>
      <c r="H77" s="26"/>
      <c r="I77" s="26"/>
      <c r="J77" s="26"/>
      <c r="K77" s="26"/>
      <c r="L77" s="26"/>
      <c r="M77" s="26"/>
      <c r="N77" s="26"/>
      <c r="O77" s="26"/>
      <c r="P77" s="26"/>
      <c r="Q77" s="26"/>
      <c r="R77" s="26"/>
      <c r="S77" s="26"/>
      <c r="T77" s="26"/>
      <c r="U77" s="26"/>
      <c r="V77" s="26"/>
      <c r="W77" s="26"/>
    </row>
    <row r="78" spans="1:23" ht="14.25" customHeight="1">
      <c r="A78" s="26"/>
      <c r="B78" s="26"/>
      <c r="C78" s="26"/>
      <c r="D78" s="26"/>
      <c r="E78" s="26"/>
      <c r="F78" s="26"/>
      <c r="G78" s="26"/>
      <c r="H78" s="26"/>
      <c r="I78" s="26"/>
      <c r="J78" s="26"/>
      <c r="K78" s="26"/>
      <c r="L78" s="26"/>
      <c r="M78" s="26"/>
      <c r="N78" s="26"/>
      <c r="O78" s="26"/>
      <c r="P78" s="26"/>
      <c r="Q78" s="26"/>
      <c r="R78" s="26"/>
      <c r="S78" s="26"/>
      <c r="T78" s="26"/>
      <c r="U78" s="26"/>
      <c r="V78" s="26"/>
      <c r="W78" s="26"/>
    </row>
    <row r="79" spans="1:23" ht="14.25" customHeight="1">
      <c r="A79" s="26"/>
      <c r="B79" s="26"/>
      <c r="C79" s="26"/>
      <c r="D79" s="26"/>
      <c r="E79" s="26"/>
      <c r="F79" s="26"/>
      <c r="G79" s="26"/>
      <c r="H79" s="26"/>
      <c r="I79" s="26"/>
      <c r="J79" s="26"/>
      <c r="K79" s="26"/>
      <c r="L79" s="26"/>
      <c r="M79" s="26"/>
      <c r="N79" s="26"/>
      <c r="O79" s="26"/>
      <c r="P79" s="26"/>
      <c r="Q79" s="26"/>
      <c r="R79" s="26"/>
      <c r="S79" s="26"/>
      <c r="T79" s="26"/>
      <c r="U79" s="26"/>
      <c r="V79" s="26"/>
      <c r="W79" s="26"/>
    </row>
    <row r="80" spans="1:23" ht="14.25" customHeight="1">
      <c r="A80" s="26"/>
      <c r="B80" s="26"/>
      <c r="C80" s="26"/>
      <c r="D80" s="26"/>
      <c r="E80" s="26"/>
      <c r="F80" s="26"/>
      <c r="G80" s="26"/>
      <c r="H80" s="26"/>
      <c r="I80" s="26"/>
      <c r="J80" s="26"/>
      <c r="K80" s="26"/>
      <c r="L80" s="26"/>
      <c r="M80" s="26"/>
      <c r="N80" s="26"/>
      <c r="O80" s="26"/>
      <c r="P80" s="26"/>
      <c r="Q80" s="26"/>
      <c r="R80" s="26"/>
      <c r="S80" s="26"/>
      <c r="T80" s="26"/>
      <c r="U80" s="26"/>
      <c r="V80" s="26"/>
      <c r="W80" s="26"/>
    </row>
    <row r="81" spans="1:23" ht="14.25" customHeight="1">
      <c r="A81" s="26"/>
      <c r="B81" s="26"/>
      <c r="C81" s="26"/>
      <c r="D81" s="26"/>
      <c r="E81" s="26"/>
      <c r="F81" s="26"/>
      <c r="G81" s="26"/>
      <c r="H81" s="26"/>
      <c r="I81" s="26"/>
      <c r="J81" s="26"/>
      <c r="K81" s="26"/>
      <c r="L81" s="26"/>
      <c r="M81" s="26"/>
      <c r="N81" s="26"/>
      <c r="O81" s="26"/>
      <c r="P81" s="26"/>
      <c r="Q81" s="26"/>
      <c r="R81" s="26"/>
      <c r="S81" s="26"/>
      <c r="T81" s="26"/>
      <c r="U81" s="26"/>
      <c r="V81" s="26"/>
      <c r="W81" s="26"/>
    </row>
    <row r="82" spans="1:23" ht="14.25" customHeight="1">
      <c r="A82" s="26"/>
      <c r="B82" s="26"/>
      <c r="C82" s="26"/>
      <c r="D82" s="26"/>
      <c r="E82" s="26"/>
      <c r="F82" s="26"/>
      <c r="G82" s="26"/>
      <c r="H82" s="26"/>
      <c r="I82" s="26"/>
      <c r="J82" s="26"/>
      <c r="K82" s="26"/>
      <c r="L82" s="26"/>
      <c r="M82" s="26"/>
      <c r="N82" s="26"/>
      <c r="O82" s="26"/>
      <c r="P82" s="26"/>
      <c r="Q82" s="26"/>
      <c r="R82" s="26"/>
      <c r="S82" s="26"/>
      <c r="T82" s="26"/>
      <c r="U82" s="26"/>
      <c r="V82" s="26"/>
      <c r="W82" s="26"/>
    </row>
    <row r="83" spans="1:23" ht="14.25" customHeight="1">
      <c r="A83" s="26"/>
      <c r="B83" s="26"/>
      <c r="C83" s="26"/>
      <c r="D83" s="26"/>
      <c r="E83" s="26"/>
      <c r="F83" s="26"/>
      <c r="G83" s="26"/>
      <c r="H83" s="26"/>
      <c r="I83" s="26"/>
      <c r="J83" s="26"/>
      <c r="K83" s="26"/>
      <c r="L83" s="26"/>
      <c r="M83" s="26"/>
      <c r="N83" s="26"/>
      <c r="O83" s="26"/>
      <c r="P83" s="26"/>
      <c r="Q83" s="26"/>
      <c r="R83" s="26"/>
      <c r="S83" s="26"/>
      <c r="T83" s="26"/>
      <c r="U83" s="26"/>
      <c r="V83" s="26"/>
      <c r="W83" s="26"/>
    </row>
    <row r="84" spans="1:23" ht="14.25" customHeight="1">
      <c r="A84" s="26"/>
      <c r="B84" s="26"/>
      <c r="C84" s="26"/>
      <c r="D84" s="26"/>
      <c r="E84" s="26"/>
      <c r="F84" s="26"/>
      <c r="G84" s="26"/>
      <c r="H84" s="26"/>
      <c r="I84" s="26"/>
      <c r="J84" s="26"/>
      <c r="K84" s="26"/>
      <c r="L84" s="26"/>
      <c r="M84" s="26"/>
      <c r="N84" s="26"/>
      <c r="O84" s="26"/>
      <c r="P84" s="26"/>
      <c r="Q84" s="26"/>
      <c r="R84" s="26"/>
      <c r="S84" s="26"/>
      <c r="T84" s="26"/>
      <c r="U84" s="26"/>
      <c r="V84" s="26"/>
      <c r="W84" s="26"/>
    </row>
    <row r="85" spans="1:23" ht="14.25" customHeight="1">
      <c r="A85" s="26"/>
      <c r="B85" s="26"/>
      <c r="C85" s="26"/>
      <c r="D85" s="26"/>
      <c r="E85" s="26"/>
      <c r="F85" s="26"/>
      <c r="G85" s="26"/>
      <c r="H85" s="26"/>
      <c r="I85" s="26"/>
      <c r="J85" s="26"/>
      <c r="K85" s="26"/>
      <c r="L85" s="26"/>
      <c r="M85" s="26"/>
      <c r="N85" s="26"/>
      <c r="O85" s="26"/>
      <c r="P85" s="26"/>
      <c r="Q85" s="26"/>
      <c r="R85" s="26"/>
      <c r="S85" s="26"/>
      <c r="T85" s="26"/>
      <c r="U85" s="26"/>
      <c r="V85" s="26"/>
      <c r="W85" s="26"/>
    </row>
    <row r="86" spans="1:23" ht="14.25" customHeight="1">
      <c r="A86" s="26"/>
      <c r="B86" s="26"/>
      <c r="C86" s="26"/>
      <c r="D86" s="26"/>
      <c r="E86" s="26"/>
      <c r="F86" s="26"/>
      <c r="G86" s="26"/>
      <c r="H86" s="26"/>
      <c r="I86" s="26"/>
      <c r="J86" s="26"/>
      <c r="K86" s="26"/>
      <c r="L86" s="26"/>
      <c r="M86" s="26"/>
      <c r="N86" s="26"/>
      <c r="O86" s="26"/>
      <c r="P86" s="26"/>
      <c r="Q86" s="26"/>
      <c r="R86" s="26"/>
      <c r="S86" s="26"/>
      <c r="T86" s="26"/>
      <c r="U86" s="26"/>
      <c r="V86" s="26"/>
      <c r="W86" s="26"/>
    </row>
    <row r="87" spans="1:23" ht="14.25" customHeight="1">
      <c r="A87" s="26"/>
      <c r="B87" s="26"/>
      <c r="C87" s="26"/>
      <c r="D87" s="26"/>
      <c r="E87" s="26"/>
      <c r="F87" s="26"/>
      <c r="G87" s="26"/>
      <c r="H87" s="26"/>
      <c r="I87" s="26"/>
      <c r="J87" s="26"/>
      <c r="K87" s="26"/>
      <c r="L87" s="26"/>
      <c r="M87" s="26"/>
      <c r="N87" s="26"/>
      <c r="O87" s="26"/>
      <c r="P87" s="26"/>
      <c r="Q87" s="26"/>
      <c r="R87" s="26"/>
      <c r="S87" s="26"/>
      <c r="T87" s="26"/>
      <c r="U87" s="26"/>
      <c r="V87" s="26"/>
      <c r="W87" s="26"/>
    </row>
    <row r="88" spans="1:23" ht="14.25" customHeight="1">
      <c r="A88" s="26"/>
      <c r="B88" s="26"/>
      <c r="C88" s="26"/>
      <c r="D88" s="26"/>
      <c r="E88" s="26"/>
      <c r="F88" s="26"/>
      <c r="G88" s="26"/>
      <c r="H88" s="26"/>
      <c r="I88" s="26"/>
      <c r="J88" s="26"/>
      <c r="K88" s="26"/>
      <c r="L88" s="26"/>
      <c r="M88" s="26"/>
      <c r="N88" s="26"/>
      <c r="O88" s="26"/>
      <c r="P88" s="26"/>
      <c r="Q88" s="26"/>
      <c r="R88" s="26"/>
      <c r="S88" s="26"/>
      <c r="T88" s="26"/>
      <c r="U88" s="26"/>
      <c r="V88" s="26"/>
      <c r="W88" s="26"/>
    </row>
    <row r="89" spans="1:23" ht="14.25" customHeight="1">
      <c r="A89" s="26"/>
      <c r="B89" s="26"/>
      <c r="C89" s="26"/>
      <c r="D89" s="26"/>
      <c r="E89" s="26"/>
      <c r="F89" s="26"/>
      <c r="G89" s="26"/>
      <c r="H89" s="26"/>
      <c r="I89" s="26"/>
      <c r="J89" s="26"/>
      <c r="K89" s="26"/>
      <c r="L89" s="26"/>
      <c r="M89" s="26"/>
      <c r="N89" s="26"/>
      <c r="O89" s="26"/>
      <c r="P89" s="26"/>
      <c r="Q89" s="26"/>
      <c r="R89" s="26"/>
      <c r="S89" s="26"/>
      <c r="T89" s="26"/>
      <c r="U89" s="26"/>
      <c r="V89" s="26"/>
      <c r="W89" s="26"/>
    </row>
    <row r="90" spans="1:23" ht="14.25" customHeight="1">
      <c r="A90" s="26"/>
      <c r="B90" s="26"/>
      <c r="C90" s="26"/>
      <c r="D90" s="26"/>
      <c r="E90" s="26"/>
      <c r="F90" s="26"/>
      <c r="G90" s="26"/>
      <c r="H90" s="26"/>
      <c r="I90" s="26"/>
      <c r="J90" s="26"/>
      <c r="K90" s="26"/>
      <c r="L90" s="26"/>
      <c r="M90" s="26"/>
      <c r="N90" s="26"/>
      <c r="O90" s="26"/>
      <c r="P90" s="26"/>
      <c r="Q90" s="26"/>
      <c r="R90" s="26"/>
      <c r="S90" s="26"/>
      <c r="T90" s="26"/>
      <c r="U90" s="26"/>
      <c r="V90" s="26"/>
      <c r="W90" s="26"/>
    </row>
    <row r="91" spans="1:23" ht="14.25" customHeight="1">
      <c r="A91" s="26"/>
      <c r="B91" s="26"/>
      <c r="C91" s="26"/>
      <c r="D91" s="26"/>
      <c r="E91" s="26"/>
      <c r="F91" s="26"/>
      <c r="G91" s="26"/>
      <c r="H91" s="26"/>
      <c r="I91" s="26"/>
      <c r="J91" s="26"/>
      <c r="K91" s="26"/>
      <c r="L91" s="26"/>
      <c r="M91" s="26"/>
      <c r="N91" s="26"/>
      <c r="O91" s="26"/>
      <c r="P91" s="26"/>
      <c r="Q91" s="26"/>
      <c r="R91" s="26"/>
      <c r="S91" s="26"/>
      <c r="T91" s="26"/>
      <c r="U91" s="26"/>
      <c r="V91" s="26"/>
      <c r="W91" s="26"/>
    </row>
    <row r="92" spans="1:23" ht="14.25" customHeight="1">
      <c r="A92" s="26"/>
      <c r="B92" s="26"/>
      <c r="C92" s="26"/>
      <c r="D92" s="26"/>
      <c r="E92" s="26"/>
      <c r="F92" s="26"/>
      <c r="G92" s="26"/>
      <c r="H92" s="26"/>
      <c r="I92" s="26"/>
      <c r="J92" s="26"/>
      <c r="K92" s="26"/>
      <c r="L92" s="26"/>
      <c r="M92" s="26"/>
      <c r="N92" s="26"/>
      <c r="O92" s="26"/>
      <c r="P92" s="26"/>
      <c r="Q92" s="26"/>
      <c r="R92" s="26"/>
      <c r="S92" s="26"/>
      <c r="T92" s="26"/>
      <c r="U92" s="26"/>
      <c r="V92" s="26"/>
      <c r="W92" s="26"/>
    </row>
    <row r="93" spans="1:23" ht="14.25" customHeight="1">
      <c r="A93" s="26"/>
      <c r="B93" s="26"/>
      <c r="C93" s="26"/>
      <c r="D93" s="26"/>
      <c r="E93" s="26"/>
      <c r="F93" s="26"/>
      <c r="G93" s="26"/>
      <c r="H93" s="26"/>
      <c r="I93" s="26"/>
      <c r="J93" s="26"/>
      <c r="K93" s="26"/>
      <c r="L93" s="26"/>
      <c r="M93" s="26"/>
      <c r="N93" s="26"/>
      <c r="O93" s="26"/>
      <c r="P93" s="26"/>
      <c r="Q93" s="26"/>
      <c r="R93" s="26"/>
      <c r="S93" s="26"/>
      <c r="T93" s="26"/>
      <c r="U93" s="26"/>
      <c r="V93" s="26"/>
      <c r="W93" s="26"/>
    </row>
    <row r="94" spans="1:23" ht="14.25" customHeight="1">
      <c r="A94" s="26"/>
      <c r="B94" s="26"/>
      <c r="C94" s="26"/>
      <c r="D94" s="26"/>
      <c r="E94" s="26"/>
      <c r="F94" s="26"/>
      <c r="G94" s="26"/>
      <c r="H94" s="26"/>
      <c r="I94" s="26"/>
      <c r="J94" s="26"/>
      <c r="K94" s="26"/>
      <c r="L94" s="26"/>
      <c r="M94" s="26"/>
      <c r="N94" s="26"/>
      <c r="O94" s="26"/>
      <c r="P94" s="26"/>
      <c r="Q94" s="26"/>
      <c r="R94" s="26"/>
      <c r="S94" s="26"/>
      <c r="T94" s="26"/>
      <c r="U94" s="26"/>
      <c r="V94" s="26"/>
      <c r="W94" s="26"/>
    </row>
    <row r="95" spans="1:23" ht="14.25" customHeight="1">
      <c r="A95" s="26"/>
      <c r="B95" s="26"/>
      <c r="C95" s="26"/>
      <c r="D95" s="26"/>
      <c r="E95" s="26"/>
      <c r="F95" s="26"/>
      <c r="G95" s="26"/>
      <c r="H95" s="26"/>
      <c r="I95" s="26"/>
      <c r="J95" s="26"/>
      <c r="K95" s="26"/>
      <c r="L95" s="26"/>
      <c r="M95" s="26"/>
      <c r="N95" s="26"/>
      <c r="O95" s="26"/>
      <c r="P95" s="26"/>
      <c r="Q95" s="26"/>
      <c r="R95" s="26"/>
      <c r="S95" s="26"/>
      <c r="T95" s="26"/>
      <c r="U95" s="26"/>
      <c r="V95" s="26"/>
      <c r="W95" s="26"/>
    </row>
    <row r="96" spans="1:23" ht="14.25" customHeight="1">
      <c r="A96" s="26"/>
      <c r="B96" s="26"/>
      <c r="C96" s="26"/>
      <c r="D96" s="26"/>
      <c r="E96" s="26"/>
      <c r="F96" s="26"/>
      <c r="G96" s="26"/>
      <c r="H96" s="26"/>
      <c r="I96" s="26"/>
      <c r="J96" s="26"/>
      <c r="K96" s="26"/>
      <c r="L96" s="26"/>
      <c r="M96" s="26"/>
      <c r="N96" s="26"/>
      <c r="O96" s="26"/>
      <c r="P96" s="26"/>
      <c r="Q96" s="26"/>
      <c r="R96" s="26"/>
      <c r="S96" s="26"/>
      <c r="T96" s="26"/>
      <c r="U96" s="26"/>
      <c r="V96" s="26"/>
      <c r="W96" s="26"/>
    </row>
    <row r="97" spans="1:23" ht="14.25" customHeight="1">
      <c r="A97" s="26"/>
      <c r="B97" s="26"/>
      <c r="C97" s="26"/>
      <c r="D97" s="26"/>
      <c r="E97" s="26"/>
      <c r="F97" s="26"/>
      <c r="G97" s="26"/>
      <c r="H97" s="26"/>
      <c r="I97" s="26"/>
      <c r="J97" s="26"/>
      <c r="K97" s="26"/>
      <c r="L97" s="26"/>
      <c r="M97" s="26"/>
      <c r="N97" s="26"/>
      <c r="O97" s="26"/>
      <c r="P97" s="26"/>
      <c r="Q97" s="26"/>
      <c r="R97" s="26"/>
      <c r="S97" s="26"/>
      <c r="T97" s="26"/>
      <c r="U97" s="26"/>
      <c r="V97" s="26"/>
      <c r="W97" s="26"/>
    </row>
    <row r="98" spans="1:23" ht="14.25" customHeight="1">
      <c r="A98" s="26"/>
      <c r="B98" s="26"/>
      <c r="C98" s="26"/>
      <c r="D98" s="26"/>
      <c r="E98" s="26"/>
      <c r="F98" s="26"/>
      <c r="G98" s="26"/>
      <c r="H98" s="26"/>
      <c r="I98" s="26"/>
      <c r="J98" s="26"/>
      <c r="K98" s="26"/>
      <c r="L98" s="26"/>
      <c r="M98" s="26"/>
      <c r="N98" s="26"/>
      <c r="O98" s="26"/>
      <c r="P98" s="26"/>
      <c r="Q98" s="26"/>
      <c r="R98" s="26"/>
      <c r="S98" s="26"/>
      <c r="T98" s="26"/>
      <c r="U98" s="26"/>
      <c r="V98" s="26"/>
      <c r="W98" s="26"/>
    </row>
    <row r="99" spans="1:23" ht="14.25" customHeight="1">
      <c r="A99" s="26"/>
      <c r="B99" s="26"/>
      <c r="C99" s="26"/>
      <c r="D99" s="26"/>
      <c r="E99" s="26"/>
      <c r="F99" s="26"/>
      <c r="G99" s="26"/>
      <c r="H99" s="26"/>
      <c r="I99" s="26"/>
      <c r="J99" s="26"/>
      <c r="K99" s="26"/>
      <c r="L99" s="26"/>
      <c r="M99" s="26"/>
      <c r="N99" s="26"/>
      <c r="O99" s="26"/>
      <c r="P99" s="26"/>
      <c r="Q99" s="26"/>
      <c r="R99" s="26"/>
      <c r="S99" s="26"/>
      <c r="T99" s="26"/>
      <c r="U99" s="26"/>
      <c r="V99" s="26"/>
      <c r="W99" s="26"/>
    </row>
    <row r="100" spans="1:23" ht="14.2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row>
    <row r="101" spans="1:23" ht="14.2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row>
    <row r="102" spans="1:23" ht="14.2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row>
    <row r="103" spans="1:23" ht="14.2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row>
    <row r="104" spans="1:23" ht="14.2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row>
    <row r="105" spans="1:23" ht="14.2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row>
    <row r="106" spans="1:23" ht="14.2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row>
    <row r="107" spans="1:23" ht="14.2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row>
    <row r="108" spans="1:23" ht="14.2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row>
    <row r="109" spans="1:23" ht="14.2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row>
    <row r="110" spans="1:23" ht="14.2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row>
    <row r="111" spans="1:23" ht="14.2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row>
    <row r="112" spans="1:23" ht="14.2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row>
    <row r="113" spans="1:23" ht="14.2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row>
    <row r="114" spans="1:23" ht="14.2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row>
    <row r="115" spans="1:23" ht="14.2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row>
    <row r="116" spans="1:23" ht="14.2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row>
    <row r="117" spans="1:23" ht="14.2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row>
    <row r="118" spans="1:23" ht="14.2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row>
    <row r="119" spans="1:23" ht="14.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row>
    <row r="120" spans="1:23" ht="14.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row>
    <row r="121" spans="1:23" ht="14.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row>
    <row r="122" spans="1:23" ht="14.2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row>
    <row r="123" spans="1:23" ht="14.2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row>
    <row r="124" spans="1:23" ht="14.2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row>
    <row r="125" spans="1:23" ht="14.2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row>
    <row r="126" spans="1:23" ht="14.2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row>
    <row r="127" spans="1:23" ht="14.2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row>
    <row r="128" spans="1:23" ht="14.2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row>
    <row r="129" spans="1:23" ht="14.2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row>
    <row r="130" spans="1:23" ht="14.2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row>
    <row r="131" spans="1:23" ht="14.2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row>
    <row r="132" spans="1:23" ht="14.2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row>
    <row r="133" spans="1:23" ht="14.2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row>
    <row r="134" spans="1:23" ht="14.2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row>
    <row r="135" spans="1:23" ht="14.2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row>
    <row r="136" spans="1:23" ht="14.2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row>
    <row r="137" spans="1:23" ht="14.2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row>
    <row r="138" spans="1:23" ht="14.2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row>
    <row r="139" spans="1:23" ht="14.2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row>
    <row r="140" spans="1:23" ht="14.2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row>
    <row r="141" spans="1:23" ht="14.2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row>
    <row r="142" spans="1:23" ht="14.2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row>
    <row r="143" spans="1:23" ht="14.2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row>
    <row r="144" spans="1:23" ht="14.2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row>
    <row r="145" spans="1:23" ht="14.2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row>
    <row r="146" spans="1:23" ht="14.2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row>
    <row r="147" spans="1:23" ht="14.2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row>
    <row r="148" spans="1:23" ht="14.2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row>
    <row r="149" spans="1:23" ht="14.2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row>
    <row r="150" spans="1:23" ht="14.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row>
    <row r="151" spans="1:23" ht="14.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row>
    <row r="152" spans="1:23" ht="14.2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row>
    <row r="153" spans="1:23" ht="14.2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row>
    <row r="154" spans="1:23" ht="14.2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row>
    <row r="155" spans="1:23" ht="14.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row>
    <row r="156" spans="1:23" ht="14.2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row>
    <row r="157" spans="1:23" ht="14.2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row>
    <row r="158" spans="1:23" ht="14.2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row>
    <row r="159" spans="1:23" ht="14.2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row>
    <row r="160" spans="1:23" ht="14.2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row>
    <row r="161" spans="1:23" ht="14.2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row>
    <row r="162" spans="1:23" ht="14.2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row>
    <row r="163" spans="1:23" ht="14.2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row>
    <row r="164" spans="1:23" ht="14.2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row>
    <row r="165" spans="1:23" ht="14.2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row>
    <row r="166" spans="1:23" ht="14.2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row>
    <row r="167" spans="1:23" ht="14.2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row>
    <row r="168" spans="1:23" ht="14.2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row>
    <row r="169" spans="1:23" ht="14.2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row>
    <row r="170" spans="1:23" ht="14.2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row>
    <row r="171" spans="1:23" ht="14.2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row>
    <row r="172" spans="1:23" ht="14.2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row>
    <row r="173" spans="1:23" ht="14.2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row>
    <row r="174" spans="1:23" ht="14.2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row>
    <row r="175" spans="1:23" ht="14.2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row>
    <row r="176" spans="1:23" ht="14.2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row>
    <row r="177" spans="1:23" ht="14.2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row>
    <row r="178" spans="1:23" ht="14.2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row>
    <row r="179" spans="1:23" ht="14.2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row>
    <row r="180" spans="1:23" ht="14.2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row>
    <row r="181" spans="1:23" ht="14.2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row>
    <row r="182" spans="1:23" ht="14.2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row>
    <row r="183" spans="1:23" ht="14.2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row>
    <row r="184" spans="1:23" ht="14.2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row>
    <row r="185" spans="1:23" ht="14.2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row>
    <row r="186" spans="1:23" ht="14.2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row>
    <row r="187" spans="1:23" ht="14.2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row>
    <row r="188" spans="1:23" ht="14.2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row>
    <row r="189" spans="1:23" ht="14.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row>
    <row r="190" spans="1:23" ht="14.2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row>
    <row r="191" spans="1:23" ht="14.2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row>
    <row r="192" spans="1:23" ht="14.2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row>
    <row r="193" spans="1:23" ht="14.2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row>
    <row r="194" spans="1:23" ht="14.2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row>
    <row r="195" spans="1:23" ht="14.2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row>
    <row r="196" spans="1:23" ht="14.2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row>
    <row r="197" spans="1:23" ht="14.2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row>
    <row r="198" spans="1:23" ht="14.2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row>
    <row r="199" spans="1:23" ht="14.2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row>
    <row r="200" spans="1:23" ht="14.2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row>
    <row r="201" spans="1:23" ht="14.2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row>
    <row r="202" spans="1:23" ht="14.2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row>
    <row r="203" spans="1:23" ht="14.2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row>
    <row r="204" spans="1:23" ht="14.2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row>
    <row r="205" spans="1:23" ht="14.2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row>
    <row r="206" spans="1:23" ht="14.2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row>
    <row r="207" spans="1:23" ht="14.2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row>
    <row r="208" spans="1:23" ht="14.2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row>
    <row r="209" spans="1:23" ht="14.2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row>
    <row r="210" spans="1:23" ht="14.2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row>
    <row r="211" spans="1:23" ht="14.2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row>
    <row r="212" spans="1:23" ht="14.2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row>
    <row r="213" spans="1:23" ht="14.2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row>
    <row r="214" spans="1:23" ht="14.2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row>
    <row r="215" spans="1:23" ht="14.2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row>
    <row r="216" spans="1:23" ht="14.2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row>
    <row r="217" spans="1:23" ht="14.2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row>
    <row r="218" spans="1:23" ht="14.2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row>
    <row r="219" spans="1:23" ht="14.2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row>
    <row r="220" spans="1:23" ht="14.2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row>
    <row r="221" spans="1:23" ht="14.2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row>
    <row r="222" spans="1:23" ht="14.2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row>
    <row r="223" spans="1:23" ht="14.2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row>
    <row r="224" spans="1:23" ht="14.2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row>
    <row r="225" spans="1:23" ht="14.2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row>
    <row r="226" spans="1:23" ht="14.2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row>
    <row r="227" spans="1:23" ht="14.2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row>
    <row r="228" spans="1:23" ht="14.2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row>
    <row r="229" spans="1:23" ht="14.2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row>
    <row r="230" spans="1:23" ht="14.2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row>
    <row r="231" spans="1:23" ht="14.2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row>
    <row r="232" spans="1:23" ht="14.2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row>
    <row r="233" spans="1:23" ht="14.2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row>
    <row r="234" spans="1:23" ht="14.2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row>
    <row r="235" spans="1:23" ht="14.2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row>
    <row r="236" spans="1:23" ht="14.2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row>
    <row r="237" spans="1:23" ht="14.2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row>
    <row r="238" spans="1:23" ht="14.2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row>
    <row r="239" spans="1:23" ht="14.2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row>
    <row r="240" spans="1:23" ht="14.2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row>
    <row r="241" spans="1:23" ht="14.2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row>
    <row r="242" spans="1:23" ht="14.2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row>
    <row r="243" spans="1:23" ht="14.2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row>
    <row r="244" spans="1:23" ht="14.2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row>
    <row r="245" spans="1:23" ht="14.2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row>
    <row r="246" spans="1:23" ht="14.2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row>
    <row r="247" spans="1:23" ht="14.2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row>
    <row r="248" spans="1:23" ht="14.2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row>
    <row r="249" spans="1:23" ht="14.2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row>
    <row r="250" spans="1:23" ht="14.2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row>
    <row r="251" spans="1:23" ht="14.2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row>
    <row r="252" spans="1:23" ht="14.2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row>
    <row r="253" spans="1:23" ht="14.2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row>
    <row r="254" spans="1:23" ht="14.2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row>
    <row r="255" spans="1:23" ht="14.2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row>
    <row r="256" spans="1:23" ht="14.2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row>
    <row r="257" spans="1:23" ht="14.2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row>
    <row r="258" spans="1:23" ht="14.2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row>
    <row r="259" spans="1:23" ht="14.2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row>
    <row r="260" spans="1:23" ht="14.2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row>
    <row r="261" spans="1:23" ht="14.2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row>
    <row r="262" spans="1:23" ht="14.2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row>
    <row r="263" spans="1:23" ht="14.2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row>
    <row r="264" spans="1:23" ht="14.2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row>
    <row r="265" spans="1:23" ht="14.2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row>
    <row r="266" spans="1:23" ht="14.2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row>
    <row r="267" spans="1:23" ht="14.2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row>
    <row r="268" spans="1:23" ht="14.2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row>
    <row r="269" spans="1:23" ht="14.2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row>
    <row r="270" spans="1:23" ht="14.2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row>
    <row r="271" spans="1:23" ht="14.2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row>
    <row r="272" spans="1:23" ht="14.2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row>
    <row r="273" spans="1:23" ht="14.2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row>
    <row r="274" spans="1:23" ht="14.2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row>
    <row r="275" spans="1:23" ht="14.2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row>
    <row r="276" spans="1:23" ht="14.2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row>
    <row r="277" spans="1:23" ht="14.2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row>
    <row r="278" spans="1:23" ht="14.2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row>
    <row r="279" spans="1:23" ht="14.2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row>
    <row r="280" spans="1:23" ht="14.2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row>
    <row r="281" spans="1:23" ht="14.2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row>
    <row r="282" spans="1:23" ht="14.2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row>
    <row r="283" spans="1:23" ht="14.2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row>
    <row r="284" spans="1:23" ht="14.2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row>
    <row r="285" spans="1:23" ht="14.2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row>
    <row r="286" spans="1:23" ht="14.2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row>
    <row r="287" spans="1:23" ht="14.2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row>
    <row r="288" spans="1:23" ht="14.2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row>
    <row r="289" spans="1:23" ht="14.2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row>
    <row r="290" spans="1:23" ht="14.2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row>
    <row r="291" spans="1:23" ht="14.2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row>
    <row r="292" spans="1:23" ht="14.2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row>
    <row r="293" spans="1:23" ht="14.2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row>
    <row r="294" spans="1:23" ht="14.2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row>
    <row r="295" spans="1:23" ht="14.2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row>
    <row r="296" spans="1:23" ht="14.2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row>
    <row r="297" spans="1:23" ht="14.2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row>
    <row r="298" spans="1:23" ht="14.2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row>
    <row r="299" spans="1:23" ht="14.2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row>
    <row r="300" spans="1:23" ht="14.2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row>
    <row r="301" spans="1:23" ht="14.2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row>
    <row r="302" spans="1:23" ht="14.2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row>
    <row r="303" spans="1:23" ht="14.2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row>
    <row r="304" spans="1:23" ht="14.2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row>
    <row r="305" spans="1:23" ht="14.2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row>
    <row r="306" spans="1:23" ht="14.2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row>
    <row r="307" spans="1:23" ht="14.2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row>
    <row r="308" spans="1:23" ht="14.2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row>
    <row r="309" spans="1:23" ht="14.2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row>
    <row r="310" spans="1:23" ht="14.2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row>
    <row r="311" spans="1:23" ht="14.2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row>
    <row r="312" spans="1:23" ht="14.2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row>
    <row r="313" spans="1:23" ht="14.2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row>
    <row r="314" spans="1:23" ht="14.2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row>
    <row r="315" spans="1:23" ht="14.2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row>
    <row r="316" spans="1:23" ht="14.2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row>
    <row r="317" spans="1:23" ht="14.2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row>
    <row r="318" spans="1:23" ht="14.2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row>
    <row r="319" spans="1:23" ht="14.2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row>
    <row r="320" spans="1:23" ht="14.2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row>
    <row r="321" spans="1:23" ht="14.2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row>
    <row r="322" spans="1:23" ht="14.2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row>
    <row r="323" spans="1:23" ht="14.2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row>
    <row r="324" spans="1:23" ht="14.2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row>
    <row r="325" spans="1:23" ht="14.2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row>
    <row r="326" spans="1:23" ht="14.2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row>
    <row r="327" spans="1:23" ht="14.2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row>
    <row r="328" spans="1:23" ht="14.2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row>
    <row r="329" spans="1:23" ht="14.2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row>
    <row r="330" spans="1:23" ht="14.2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row>
    <row r="331" spans="1:23" ht="14.2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row>
    <row r="332" spans="1:23" ht="14.2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row>
    <row r="333" spans="1:23" ht="14.2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row>
    <row r="334" spans="1:23" ht="14.2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row>
    <row r="335" spans="1:23" ht="14.2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row>
    <row r="336" spans="1:23" ht="14.2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row>
    <row r="337" spans="1:23" ht="14.2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row>
    <row r="338" spans="1:23" ht="14.2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row>
    <row r="339" spans="1:23" ht="14.2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row>
    <row r="340" spans="1:23" ht="14.2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row>
    <row r="341" spans="1:23" ht="14.2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row>
    <row r="342" spans="1:23" ht="14.2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row>
    <row r="343" spans="1:23" ht="14.2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row>
    <row r="344" spans="1:23" ht="14.2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row>
    <row r="345" spans="1:23" ht="14.2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row>
    <row r="346" spans="1:23" ht="14.2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row>
    <row r="347" spans="1:23" ht="14.2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row>
    <row r="348" spans="1:23" ht="14.2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row>
    <row r="349" spans="1:23" ht="14.2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row>
    <row r="350" spans="1:23" ht="14.2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row>
    <row r="351" spans="1:23" ht="14.2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row>
    <row r="352" spans="1:23" ht="14.2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row>
    <row r="353" spans="1:23" ht="14.2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row>
    <row r="354" spans="1:23" ht="14.2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row>
    <row r="355" spans="1:23" ht="14.2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row>
    <row r="356" spans="1:23" ht="14.2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row>
    <row r="357" spans="1:23" ht="14.2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row>
    <row r="358" spans="1:23" ht="14.2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row>
    <row r="359" spans="1:23" ht="14.2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row>
    <row r="360" spans="1:23" ht="14.2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row>
    <row r="361" spans="1:23" ht="14.2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row>
    <row r="362" spans="1:23" ht="14.2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row>
    <row r="363" spans="1:23" ht="14.2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row>
    <row r="364" spans="1:23" ht="14.2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row>
    <row r="365" spans="1:23" ht="14.2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row>
    <row r="366" spans="1:23" ht="14.2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row>
    <row r="367" spans="1:23" ht="14.2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row>
    <row r="368" spans="1:23" ht="14.2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row>
    <row r="369" spans="1:23" ht="14.2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row>
    <row r="370" spans="1:23" ht="14.2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row>
    <row r="371" spans="1:23" ht="14.2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row>
    <row r="372" spans="1:23" ht="14.2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row>
    <row r="373" spans="1:23" ht="14.2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row>
    <row r="374" spans="1:23" ht="14.2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row>
    <row r="375" spans="1:23" ht="14.2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row>
    <row r="376" spans="1:23" ht="14.2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row>
    <row r="377" spans="1:23" ht="14.2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row>
    <row r="378" spans="1:23" ht="14.2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row>
    <row r="379" spans="1:23" ht="14.2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row>
    <row r="380" spans="1:23" ht="14.2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row>
    <row r="381" spans="1:23" ht="14.2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row>
    <row r="382" spans="1:23" ht="14.2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row>
    <row r="383" spans="1:23" ht="14.2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row>
    <row r="384" spans="1:23" ht="14.2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row>
    <row r="385" spans="1:23" ht="14.2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row>
    <row r="386" spans="1:23" ht="14.2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row>
    <row r="387" spans="1:23" ht="14.2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row>
    <row r="388" spans="1:23" ht="14.2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row>
    <row r="389" spans="1:23" ht="14.2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row>
    <row r="390" spans="1:23" ht="14.2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row>
    <row r="391" spans="1:23" ht="14.2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row>
    <row r="392" spans="1:23" ht="14.2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row>
    <row r="393" spans="1:23" ht="14.2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row>
    <row r="394" spans="1:23" ht="14.2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row>
    <row r="395" spans="1:23" ht="14.2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row>
    <row r="396" spans="1:23" ht="14.2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row>
    <row r="397" spans="1:23" ht="14.2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row>
    <row r="398" spans="1:23" ht="14.2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row>
    <row r="399" spans="1:23" ht="14.2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row>
    <row r="400" spans="1:23" ht="14.2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row>
    <row r="401" spans="1:23" ht="14.2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row>
    <row r="402" spans="1:23" ht="14.2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row>
    <row r="403" spans="1:23" ht="14.2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row>
    <row r="404" spans="1:23" ht="14.2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row>
    <row r="405" spans="1:23" ht="14.2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row>
    <row r="406" spans="1:23" ht="14.2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row>
    <row r="407" spans="1:23" ht="14.2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row>
    <row r="408" spans="1:23" ht="14.2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row>
    <row r="409" spans="1:23" ht="14.2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row>
    <row r="410" spans="1:23" ht="14.2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row>
    <row r="411" spans="1:23" ht="14.2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row>
    <row r="412" spans="1:23" ht="14.2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row>
    <row r="413" spans="1:23" ht="14.2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row>
    <row r="414" spans="1:23" ht="14.2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row>
    <row r="415" spans="1:23" ht="14.2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row>
    <row r="416" spans="1:23" ht="14.2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row>
    <row r="417" spans="1:23" ht="14.2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row>
    <row r="418" spans="1:23" ht="14.2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row>
    <row r="419" spans="1:23" ht="14.2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row>
    <row r="420" spans="1:23" ht="14.2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row>
    <row r="421" spans="1:23" ht="14.2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row>
    <row r="422" spans="1:23" ht="14.2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row>
    <row r="423" spans="1:23" ht="14.2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row>
    <row r="424" spans="1:23" ht="14.2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row>
    <row r="425" spans="1:23" ht="14.2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row>
    <row r="426" spans="1:23" ht="14.2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row>
    <row r="427" spans="1:23" ht="14.2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row>
    <row r="428" spans="1:23" ht="14.2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row>
    <row r="429" spans="1:23" ht="14.2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row>
    <row r="430" spans="1:23" ht="14.2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row>
    <row r="431" spans="1:23" ht="14.2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row>
    <row r="432" spans="1:23" ht="14.2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row>
    <row r="433" spans="1:23" ht="14.2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row>
    <row r="434" spans="1:23" ht="14.2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row>
    <row r="435" spans="1:23" ht="14.2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row>
    <row r="436" spans="1:23" ht="14.2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row>
    <row r="437" spans="1:23" ht="14.2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row>
    <row r="438" spans="1:23" ht="14.2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row>
    <row r="439" spans="1:23" ht="14.2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row>
    <row r="440" spans="1:23" ht="14.2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row>
    <row r="441" spans="1:23" ht="14.2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row>
    <row r="442" spans="1:23" ht="14.2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row>
    <row r="443" spans="1:23" ht="14.2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row>
    <row r="444" spans="1:23" ht="14.2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row>
    <row r="445" spans="1:23" ht="14.2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row>
    <row r="446" spans="1:23" ht="14.2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row>
    <row r="447" spans="1:23" ht="14.2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row>
    <row r="448" spans="1:23" ht="14.2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row>
    <row r="449" spans="1:23" ht="14.2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row>
    <row r="450" spans="1:23" ht="14.2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row>
    <row r="451" spans="1:23" ht="14.2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row>
    <row r="452" spans="1:23" ht="14.2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row>
    <row r="453" spans="1:23" ht="14.2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row>
    <row r="454" spans="1:23" ht="14.2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row>
    <row r="455" spans="1:23" ht="14.2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row>
    <row r="456" spans="1:23" ht="14.2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row>
    <row r="457" spans="1:23" ht="14.2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row>
    <row r="458" spans="1:23" ht="14.2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row>
    <row r="459" spans="1:23" ht="14.2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row>
    <row r="460" spans="1:23" ht="14.2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row>
    <row r="461" spans="1:23" ht="14.2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row>
    <row r="462" spans="1:23" ht="14.2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row>
    <row r="463" spans="1:23" ht="14.2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row>
    <row r="464" spans="1:23" ht="14.2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row>
    <row r="465" spans="1:23" ht="14.2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row>
    <row r="466" spans="1:23" ht="14.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row>
    <row r="467" spans="1:23" ht="14.2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row>
    <row r="468" spans="1:23" ht="14.2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row>
    <row r="469" spans="1:23" ht="14.2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row>
    <row r="470" spans="1:23" ht="14.2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row>
    <row r="471" spans="1:23" ht="14.2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row>
    <row r="472" spans="1:23" ht="14.2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row>
    <row r="473" spans="1:23" ht="14.2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row>
    <row r="474" spans="1:23" ht="14.2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row>
    <row r="475" spans="1:23" ht="14.2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row>
    <row r="476" spans="1:23" ht="14.2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row>
    <row r="477" spans="1:23" ht="14.2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row>
    <row r="478" spans="1:23" ht="14.2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row>
    <row r="479" spans="1:23" ht="14.2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row>
    <row r="480" spans="1:23" ht="14.2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row>
    <row r="481" spans="1:23" ht="14.2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row>
    <row r="482" spans="1:23" ht="14.2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row>
    <row r="483" spans="1:23" ht="14.2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row>
    <row r="484" spans="1:23" ht="14.2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row>
    <row r="485" spans="1:23" ht="14.2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row>
    <row r="486" spans="1:23" ht="14.2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row>
    <row r="487" spans="1:23" ht="14.2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row>
    <row r="488" spans="1:23" ht="14.2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row>
    <row r="489" spans="1:23" ht="14.2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row>
    <row r="490" spans="1:23" ht="14.2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row>
    <row r="491" spans="1:23" ht="14.2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row>
    <row r="492" spans="1:23" ht="14.2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row>
    <row r="493" spans="1:23" ht="14.2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row>
    <row r="494" spans="1:23" ht="14.2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row>
    <row r="495" spans="1:23" ht="14.2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row>
    <row r="496" spans="1:23" ht="14.2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row>
    <row r="497" spans="1:23" ht="14.2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row>
    <row r="498" spans="1:23" ht="14.2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row>
    <row r="499" spans="1:23" ht="14.2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row>
    <row r="500" spans="1:23" ht="14.2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row>
    <row r="501" spans="1:23" ht="14.2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row>
    <row r="502" spans="1:23" ht="14.2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row>
    <row r="503" spans="1:23" ht="14.2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row>
    <row r="504" spans="1:23" ht="14.2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row>
    <row r="505" spans="1:23" ht="14.2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row>
    <row r="506" spans="1:23" ht="14.2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row>
    <row r="507" spans="1:23" ht="14.2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row>
    <row r="508" spans="1:23" ht="14.2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row>
    <row r="509" spans="1:23" ht="14.2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row>
    <row r="510" spans="1:23" ht="14.2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row>
    <row r="511" spans="1:23" ht="14.2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row>
    <row r="512" spans="1:23" ht="14.2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row>
    <row r="513" spans="1:23" ht="14.2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row>
    <row r="514" spans="1:23" ht="14.2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row>
    <row r="515" spans="1:23" ht="14.2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row>
    <row r="516" spans="1:23" ht="14.2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row>
    <row r="517" spans="1:23" ht="14.2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row>
    <row r="518" spans="1:23" ht="14.2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row>
    <row r="519" spans="1:23" ht="14.2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row>
    <row r="520" spans="1:23" ht="14.2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row>
    <row r="521" spans="1:23" ht="14.2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row>
    <row r="522" spans="1:23" ht="14.2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row>
    <row r="523" spans="1:23" ht="14.2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row>
    <row r="524" spans="1:23" ht="14.2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row>
    <row r="525" spans="1:23" ht="14.2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row>
    <row r="526" spans="1:23" ht="14.2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row>
    <row r="527" spans="1:23" ht="14.2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row>
    <row r="528" spans="1:23" ht="14.2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row>
    <row r="529" spans="1:23" ht="14.2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row>
    <row r="530" spans="1:23" ht="14.2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row>
    <row r="531" spans="1:23" ht="14.2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row>
    <row r="532" spans="1:23" ht="14.2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row>
    <row r="533" spans="1:23" ht="14.2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row>
    <row r="534" spans="1:23" ht="14.2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row>
    <row r="535" spans="1:23" ht="14.2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row>
    <row r="536" spans="1:23" ht="14.2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row>
    <row r="537" spans="1:23" ht="14.2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row>
    <row r="538" spans="1:23" ht="14.2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row>
    <row r="539" spans="1:23" ht="14.2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row>
    <row r="540" spans="1:23" ht="14.2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row>
    <row r="541" spans="1:23" ht="14.2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row>
    <row r="542" spans="1:23" ht="14.2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row>
    <row r="543" spans="1:23" ht="14.2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row>
    <row r="544" spans="1:23" ht="14.2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row>
    <row r="545" spans="1:23" ht="14.2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row>
    <row r="546" spans="1:23" ht="14.2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row>
    <row r="547" spans="1:23" ht="14.2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row>
    <row r="548" spans="1:23" ht="14.2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row>
    <row r="549" spans="1:23" ht="14.2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row>
    <row r="550" spans="1:23" ht="14.2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row>
    <row r="551" spans="1:23" ht="14.2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row>
    <row r="552" spans="1:23" ht="14.2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row>
    <row r="553" spans="1:23" ht="14.2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row>
    <row r="554" spans="1:23" ht="14.2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row>
    <row r="555" spans="1:23" ht="14.2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row>
    <row r="556" spans="1:23" ht="14.2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row>
    <row r="557" spans="1:23" ht="14.2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row>
    <row r="558" spans="1:23" ht="14.2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row>
    <row r="559" spans="1:23" ht="14.2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row>
    <row r="560" spans="1:23" ht="14.2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row>
    <row r="561" spans="1:23" ht="14.2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row>
    <row r="562" spans="1:23" ht="14.2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row>
    <row r="563" spans="1:23" ht="14.2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row>
    <row r="564" spans="1:23" ht="14.2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row>
    <row r="565" spans="1:23" ht="14.2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row>
    <row r="566" spans="1:23" ht="14.2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row>
    <row r="567" spans="1:23" ht="14.2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row>
    <row r="568" spans="1:23" ht="14.2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row>
    <row r="569" spans="1:23" ht="14.2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row>
    <row r="570" spans="1:23" ht="14.2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row>
    <row r="571" spans="1:23" ht="14.2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row>
    <row r="572" spans="1:23" ht="14.2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row>
    <row r="573" spans="1:23" ht="14.2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row>
    <row r="574" spans="1:23" ht="14.2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row>
    <row r="575" spans="1:23" ht="14.2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row>
    <row r="576" spans="1:23" ht="14.2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row>
    <row r="577" spans="1:23" ht="14.2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row>
    <row r="578" spans="1:23" ht="14.2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row>
    <row r="579" spans="1:23" ht="14.2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row>
    <row r="580" spans="1:23" ht="14.2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row>
    <row r="581" spans="1:23" ht="14.2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row>
    <row r="582" spans="1:23" ht="14.2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row>
    <row r="583" spans="1:23" ht="14.2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row>
    <row r="584" spans="1:23" ht="14.2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row>
    <row r="585" spans="1:23" ht="14.2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row>
    <row r="586" spans="1:23" ht="14.2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row>
    <row r="587" spans="1:23" ht="14.2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row>
    <row r="588" spans="1:23" ht="14.2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row>
    <row r="589" spans="1:23" ht="14.2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row>
    <row r="590" spans="1:23" ht="14.2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row>
    <row r="591" spans="1:23" ht="14.2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row>
    <row r="592" spans="1:23" ht="14.2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row>
    <row r="593" spans="1:23" ht="14.2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row>
    <row r="594" spans="1:23" ht="14.2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row>
    <row r="595" spans="1:23" ht="14.2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row>
    <row r="596" spans="1:23" ht="14.2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row>
    <row r="597" spans="1:23" ht="14.2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row>
    <row r="598" spans="1:23" ht="14.2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row>
    <row r="599" spans="1:23" ht="14.2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row>
    <row r="600" spans="1:23" ht="14.2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row>
    <row r="601" spans="1:23" ht="14.2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row>
    <row r="602" spans="1:23" ht="14.2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row>
    <row r="603" spans="1:23" ht="14.2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row>
    <row r="604" spans="1:23" ht="14.2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row>
    <row r="605" spans="1:23" ht="14.2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row>
    <row r="606" spans="1:23" ht="14.2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row>
    <row r="607" spans="1:23" ht="14.2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row>
    <row r="608" spans="1:23" ht="14.2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row>
    <row r="609" spans="1:23" ht="14.2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row>
    <row r="610" spans="1:23" ht="14.2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row>
    <row r="611" spans="1:23" ht="14.2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row>
    <row r="612" spans="1:23" ht="14.2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row>
    <row r="613" spans="1:23" ht="14.2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row>
    <row r="614" spans="1:23" ht="14.2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row>
    <row r="615" spans="1:23" ht="14.2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row>
    <row r="616" spans="1:23" ht="14.2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row>
    <row r="617" spans="1:23" ht="14.2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row>
    <row r="618" spans="1:23" ht="14.2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row>
    <row r="619" spans="1:23" ht="14.2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row>
    <row r="620" spans="1:23" ht="14.2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row>
    <row r="621" spans="1:23" ht="14.2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row>
    <row r="622" spans="1:23" ht="14.2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row>
    <row r="623" spans="1:23" ht="14.2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row>
    <row r="624" spans="1:23" ht="14.2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row>
    <row r="625" spans="1:23" ht="14.2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row>
    <row r="626" spans="1:23" ht="14.2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row>
    <row r="627" spans="1:23" ht="14.2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row>
    <row r="628" spans="1:23" ht="14.2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row>
    <row r="629" spans="1:23" ht="14.2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row>
    <row r="630" spans="1:23" ht="14.2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row>
    <row r="631" spans="1:23" ht="14.2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row>
    <row r="632" spans="1:23" ht="14.2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row>
    <row r="633" spans="1:23" ht="14.2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row>
    <row r="634" spans="1:23" ht="14.2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row>
    <row r="635" spans="1:23" ht="14.2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row>
    <row r="636" spans="1:23" ht="14.2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row>
    <row r="637" spans="1:23" ht="14.2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row>
    <row r="638" spans="1:23" ht="14.2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row>
    <row r="639" spans="1:23" ht="14.2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row>
    <row r="640" spans="1:23" ht="14.2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row>
    <row r="641" spans="1:23" ht="14.2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row>
    <row r="642" spans="1:23" ht="14.2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row>
    <row r="643" spans="1:23" ht="14.2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row>
    <row r="644" spans="1:23" ht="14.2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row>
    <row r="645" spans="1:23" ht="14.2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row>
    <row r="646" spans="1:23" ht="14.2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row>
    <row r="647" spans="1:23" ht="14.2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row>
    <row r="648" spans="1:23" ht="14.2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row>
    <row r="649" spans="1:23" ht="14.2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row>
    <row r="650" spans="1:23" ht="14.2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row>
    <row r="651" spans="1:23" ht="14.2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row>
    <row r="652" spans="1:23" ht="14.2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row>
    <row r="653" spans="1:23" ht="14.2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row>
    <row r="654" spans="1:23" ht="14.2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row>
    <row r="655" spans="1:23" ht="14.2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row>
    <row r="656" spans="1:23" ht="14.2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row>
    <row r="657" spans="1:23" ht="14.2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row>
    <row r="658" spans="1:23" ht="14.2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row>
    <row r="659" spans="1:23" ht="14.2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row>
    <row r="660" spans="1:23" ht="14.2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row>
    <row r="661" spans="1:23" ht="14.2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row>
    <row r="662" spans="1:23" ht="14.2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row>
    <row r="663" spans="1:23" ht="14.2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row>
    <row r="664" spans="1:23" ht="14.2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row>
    <row r="665" spans="1:23" ht="14.2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row>
    <row r="666" spans="1:23" ht="14.2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row>
    <row r="667" spans="1:23" ht="14.2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row>
    <row r="668" spans="1:23" ht="14.2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row>
    <row r="669" spans="1:23" ht="14.2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row>
    <row r="670" spans="1:23" ht="14.2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row>
    <row r="671" spans="1:23" ht="14.2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row>
    <row r="672" spans="1:23" ht="14.2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row>
    <row r="673" spans="1:23" ht="14.2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row>
    <row r="674" spans="1:23" ht="14.2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row>
    <row r="675" spans="1:23" ht="14.2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row>
    <row r="676" spans="1:23" ht="14.2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row>
    <row r="677" spans="1:23" ht="14.2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row>
    <row r="678" spans="1:23" ht="14.2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row>
    <row r="679" spans="1:23" ht="14.2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row>
    <row r="680" spans="1:23" ht="14.2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row>
    <row r="681" spans="1:23" ht="14.2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row>
    <row r="682" spans="1:23" ht="14.2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row>
    <row r="683" spans="1:23" ht="14.2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row>
    <row r="684" spans="1:23" ht="14.2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row>
    <row r="685" spans="1:23" ht="14.2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row>
    <row r="686" spans="1:23" ht="14.2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row>
    <row r="687" spans="1:23" ht="14.2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row>
    <row r="688" spans="1:23" ht="14.2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row>
    <row r="689" spans="1:23" ht="14.2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row>
    <row r="690" spans="1:23" ht="14.2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row>
    <row r="691" spans="1:23" ht="14.2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row>
    <row r="692" spans="1:23" ht="14.2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row>
    <row r="693" spans="1:23" ht="14.2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row>
    <row r="694" spans="1:23" ht="14.2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row>
    <row r="695" spans="1:23" ht="14.2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row>
    <row r="696" spans="1:23" ht="14.2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row>
    <row r="697" spans="1:23" ht="14.2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row>
    <row r="698" spans="1:23" ht="14.2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row>
    <row r="699" spans="1:23" ht="14.2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row>
    <row r="700" spans="1:23" ht="14.2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row>
    <row r="701" spans="1:23" ht="14.2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row>
    <row r="702" spans="1:23" ht="14.2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row>
    <row r="703" spans="1:23" ht="14.2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row>
    <row r="704" spans="1:23" ht="14.2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row>
    <row r="705" spans="1:23" ht="14.2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row>
    <row r="706" spans="1:23" ht="14.2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row>
    <row r="707" spans="1:23" ht="14.2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row>
    <row r="708" spans="1:23" ht="14.2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row>
    <row r="709" spans="1:23" ht="14.2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row>
    <row r="710" spans="1:23" ht="14.2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row>
    <row r="711" spans="1:23" ht="14.2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row>
    <row r="712" spans="1:23" ht="14.2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row>
    <row r="713" spans="1:23" ht="14.2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row>
    <row r="714" spans="1:23" ht="14.2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row>
    <row r="715" spans="1:23" ht="14.2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row>
    <row r="716" spans="1:23" ht="14.2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row>
    <row r="717" spans="1:23" ht="14.2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row>
    <row r="718" spans="1:23" ht="14.2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row>
    <row r="719" spans="1:23" ht="14.2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row>
    <row r="720" spans="1:23" ht="14.2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row>
    <row r="721" spans="1:23" ht="14.2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row>
    <row r="722" spans="1:23" ht="14.2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row>
    <row r="723" spans="1:23" ht="14.2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row>
    <row r="724" spans="1:23" ht="14.2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row>
    <row r="725" spans="1:23" ht="14.2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row>
    <row r="726" spans="1:23" ht="14.2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row>
    <row r="727" spans="1:23" ht="14.2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row>
    <row r="728" spans="1:23" ht="14.2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row>
    <row r="729" spans="1:23" ht="14.2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row>
    <row r="730" spans="1:23" ht="14.2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row>
    <row r="731" spans="1:23" ht="14.2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row>
    <row r="732" spans="1:23" ht="14.2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row>
    <row r="733" spans="1:23" ht="14.2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row>
    <row r="734" spans="1:23" ht="14.2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row>
    <row r="735" spans="1:23" ht="14.2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row>
    <row r="736" spans="1:23" ht="14.2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row>
    <row r="737" spans="1:23" ht="14.2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row>
    <row r="738" spans="1:23" ht="14.2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row>
    <row r="739" spans="1:23" ht="14.2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row>
    <row r="740" spans="1:23" ht="14.2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row>
    <row r="741" spans="1:23" ht="14.2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row>
    <row r="742" spans="1:23" ht="14.2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row>
    <row r="743" spans="1:23" ht="14.2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row>
    <row r="744" spans="1:23" ht="14.2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row>
    <row r="745" spans="1:23" ht="14.2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row>
    <row r="746" spans="1:23" ht="14.2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row>
    <row r="747" spans="1:23" ht="14.2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row>
    <row r="748" spans="1:23" ht="14.2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row>
    <row r="749" spans="1:23" ht="14.2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row>
    <row r="750" spans="1:23" ht="14.2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row>
    <row r="751" spans="1:23" ht="14.2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row>
    <row r="752" spans="1:23" ht="14.2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row>
    <row r="753" spans="1:23" ht="14.2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row>
    <row r="754" spans="1:23" ht="14.2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row>
    <row r="755" spans="1:23" ht="14.2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row>
    <row r="756" spans="1:23" ht="14.2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row>
    <row r="757" spans="1:23" ht="14.2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row>
    <row r="758" spans="1:23" ht="14.2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row>
    <row r="759" spans="1:23" ht="14.2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row>
    <row r="760" spans="1:23" ht="14.2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row>
    <row r="761" spans="1:23" ht="14.2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row>
    <row r="762" spans="1:23" ht="14.2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row>
    <row r="763" spans="1:23" ht="14.2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row>
    <row r="764" spans="1:23" ht="14.2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row>
    <row r="765" spans="1:23" ht="14.2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row>
    <row r="766" spans="1:23" ht="14.2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row>
    <row r="767" spans="1:23" ht="14.2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row>
    <row r="768" spans="1:23" ht="14.2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row>
    <row r="769" spans="1:23" ht="14.2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row>
    <row r="770" spans="1:23" ht="14.2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row>
    <row r="771" spans="1:23" ht="14.2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row>
    <row r="772" spans="1:23" ht="14.2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row>
    <row r="773" spans="1:23" ht="14.2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row>
    <row r="774" spans="1:23" ht="14.2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row>
    <row r="775" spans="1:23" ht="14.2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row>
    <row r="776" spans="1:23" ht="14.2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row>
    <row r="777" spans="1:23" ht="14.2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row>
    <row r="778" spans="1:23" ht="14.2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row>
    <row r="779" spans="1:23" ht="14.2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row>
    <row r="780" spans="1:23" ht="14.2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row>
    <row r="781" spans="1:23" ht="14.2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row>
    <row r="782" spans="1:23" ht="14.2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row>
    <row r="783" spans="1:23" ht="14.2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row>
    <row r="784" spans="1:23" ht="14.2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row>
    <row r="785" spans="1:23" ht="14.2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row>
    <row r="786" spans="1:23" ht="14.2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row>
    <row r="787" spans="1:23" ht="14.2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row>
    <row r="788" spans="1:23" ht="14.2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row>
    <row r="789" spans="1:23" ht="14.2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row>
    <row r="790" spans="1:23" ht="14.2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row>
    <row r="791" spans="1:23" ht="14.2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row>
    <row r="792" spans="1:23" ht="14.2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row>
    <row r="793" spans="1:23" ht="14.2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row>
    <row r="794" spans="1:23" ht="14.2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row>
    <row r="795" spans="1:23" ht="14.2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row>
    <row r="796" spans="1:23" ht="14.2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row>
    <row r="797" spans="1:23" ht="14.2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row>
    <row r="798" spans="1:23" ht="14.2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row>
    <row r="799" spans="1:23" ht="14.2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row>
    <row r="800" spans="1:23" ht="14.2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row>
    <row r="801" spans="1:23" ht="14.2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row>
    <row r="802" spans="1:23" ht="14.2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row>
    <row r="803" spans="1:23" ht="14.2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row>
    <row r="804" spans="1:23" ht="14.2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row>
    <row r="805" spans="1:23" ht="14.2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row>
    <row r="806" spans="1:23" ht="14.2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row>
    <row r="807" spans="1:23" ht="14.2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row>
    <row r="808" spans="1:23" ht="14.2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row>
    <row r="809" spans="1:23" ht="14.2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row>
    <row r="810" spans="1:23" ht="14.2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row>
    <row r="811" spans="1:23" ht="14.2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row>
    <row r="812" spans="1:23" ht="14.2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row>
    <row r="813" spans="1:23" ht="14.2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row>
    <row r="814" spans="1:23" ht="14.2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row>
    <row r="815" spans="1:23" ht="14.2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row>
    <row r="816" spans="1:23" ht="14.2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row>
    <row r="817" spans="1:23" ht="14.2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row>
    <row r="818" spans="1:23" ht="14.2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row>
    <row r="819" spans="1:23" ht="14.2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row>
    <row r="820" spans="1:23" ht="14.2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row>
    <row r="821" spans="1:23" ht="14.2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row>
    <row r="822" spans="1:23" ht="14.2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row>
    <row r="823" spans="1:23" ht="14.2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row>
    <row r="824" spans="1:23" ht="14.2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row>
    <row r="825" spans="1:23" ht="14.2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row>
    <row r="826" spans="1:23" ht="14.2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row>
    <row r="827" spans="1:23" ht="14.2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row>
    <row r="828" spans="1:23" ht="14.2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row>
    <row r="829" spans="1:23" ht="14.2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row>
    <row r="830" spans="1:23" ht="14.2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row>
    <row r="831" spans="1:23" ht="14.2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row>
    <row r="832" spans="1:23" ht="14.2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row>
    <row r="833" spans="1:23" ht="14.2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row>
    <row r="834" spans="1:23" ht="14.2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row>
    <row r="835" spans="1:23" ht="14.2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row>
    <row r="836" spans="1:23" ht="14.2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row>
    <row r="837" spans="1:23" ht="14.2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row>
    <row r="838" spans="1:23" ht="14.2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row>
    <row r="839" spans="1:23" ht="14.2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row>
    <row r="840" spans="1:23" ht="14.2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row>
    <row r="841" spans="1:23" ht="14.2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row>
    <row r="842" spans="1:23" ht="14.2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row>
    <row r="843" spans="1:23" ht="14.2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row>
    <row r="844" spans="1:23" ht="14.2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row>
    <row r="845" spans="1:23" ht="14.2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row>
    <row r="846" spans="1:23" ht="14.2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row>
    <row r="847" spans="1:23" ht="14.2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row>
    <row r="848" spans="1:23" ht="14.2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row>
    <row r="849" spans="1:23" ht="14.2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row>
    <row r="850" spans="1:23" ht="14.2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row>
    <row r="851" spans="1:23" ht="14.2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row>
    <row r="852" spans="1:23" ht="14.2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row>
    <row r="853" spans="1:23" ht="14.2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row>
    <row r="854" spans="1:23" ht="14.2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row>
    <row r="855" spans="1:23" ht="14.2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row>
    <row r="856" spans="1:23" ht="14.2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row>
    <row r="857" spans="1:23" ht="14.2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row>
    <row r="858" spans="1:23" ht="14.2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row>
    <row r="859" spans="1:23" ht="14.2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row>
    <row r="860" spans="1:23" ht="14.2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row>
    <row r="861" spans="1:23" ht="14.2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row>
    <row r="862" spans="1:23" ht="14.2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row>
    <row r="863" spans="1:23" ht="14.2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row>
    <row r="864" spans="1:23" ht="14.2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row>
    <row r="865" spans="1:23" ht="14.2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row>
    <row r="866" spans="1:23" ht="14.2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row>
    <row r="867" spans="1:23" ht="14.2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row>
    <row r="868" spans="1:23" ht="14.2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row>
    <row r="869" spans="1:23" ht="14.2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row>
    <row r="870" spans="1:23" ht="14.2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row>
    <row r="871" spans="1:23" ht="14.2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row>
    <row r="872" spans="1:23" ht="14.2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row>
    <row r="873" spans="1:23" ht="14.2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row>
    <row r="874" spans="1:23" ht="14.2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row>
    <row r="875" spans="1:23" ht="14.2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row>
    <row r="876" spans="1:23" ht="14.2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row>
    <row r="877" spans="1:23" ht="14.2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row>
    <row r="878" spans="1:23" ht="14.2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row>
    <row r="879" spans="1:23" ht="14.2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row>
    <row r="880" spans="1:23" ht="14.2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row>
    <row r="881" spans="1:23" ht="14.2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row>
    <row r="882" spans="1:23" ht="14.2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row>
    <row r="883" spans="1:23" ht="14.2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row>
    <row r="884" spans="1:23" ht="14.2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row>
    <row r="885" spans="1:23" ht="14.2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row>
    <row r="886" spans="1:23" ht="14.2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row>
    <row r="887" spans="1:23" ht="14.2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row>
    <row r="888" spans="1:23" ht="14.2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row>
    <row r="889" spans="1:23" ht="14.2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row>
    <row r="890" spans="1:23" ht="14.2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row>
    <row r="891" spans="1:23" ht="14.2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row>
    <row r="892" spans="1:23" ht="14.2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row>
    <row r="893" spans="1:23" ht="14.2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row>
    <row r="894" spans="1:23" ht="14.2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row>
    <row r="895" spans="1:23" ht="14.2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row>
    <row r="896" spans="1:23" ht="14.2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row>
    <row r="897" spans="1:23" ht="14.2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row>
    <row r="898" spans="1:23" ht="14.2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row>
    <row r="899" spans="1:23" ht="14.2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row>
    <row r="900" spans="1:23" ht="14.2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row>
    <row r="901" spans="1:23" ht="14.2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row>
    <row r="902" spans="1:23" ht="14.2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row>
    <row r="903" spans="1:23" ht="14.2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row>
    <row r="904" spans="1:23" ht="14.2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row>
    <row r="905" spans="1:23" ht="14.2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row>
    <row r="906" spans="1:23" ht="14.2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row>
    <row r="907" spans="1:23" ht="14.2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row>
    <row r="908" spans="1:23" ht="14.2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row>
    <row r="909" spans="1:23" ht="14.2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row>
    <row r="910" spans="1:23" ht="14.2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row>
    <row r="911" spans="1:23" ht="14.2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row>
    <row r="912" spans="1:23" ht="14.2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row>
    <row r="913" spans="1:23" ht="14.2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row>
    <row r="914" spans="1:23" ht="14.2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row>
    <row r="915" spans="1:23" ht="14.2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row>
    <row r="916" spans="1:23" ht="14.2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row>
    <row r="917" spans="1:23" ht="14.2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row>
    <row r="918" spans="1:23" ht="14.2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row>
    <row r="919" spans="1:23" ht="14.2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row>
    <row r="920" spans="1:23" ht="14.2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row>
    <row r="921" spans="1:23" ht="14.2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row>
    <row r="922" spans="1:23" ht="14.2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row>
    <row r="923" spans="1:23" ht="14.2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row>
    <row r="924" spans="1:23" ht="14.2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row>
    <row r="925" spans="1:23" ht="14.2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row>
    <row r="926" spans="1:23" ht="14.2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row>
    <row r="927" spans="1:23" ht="14.2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row>
    <row r="928" spans="1:23" ht="14.2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row>
    <row r="929" spans="1:23" ht="14.2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row>
    <row r="930" spans="1:23" ht="14.2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row>
    <row r="931" spans="1:23" ht="14.2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row>
    <row r="932" spans="1:23" ht="14.2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row>
    <row r="933" spans="1:23" ht="14.2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row>
    <row r="934" spans="1:23" ht="14.2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row>
    <row r="935" spans="1:23" ht="14.2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row>
    <row r="936" spans="1:23" ht="14.2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row>
    <row r="937" spans="1:23" ht="14.2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row>
    <row r="938" spans="1:23" ht="14.2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row>
    <row r="939" spans="1:23" ht="14.2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row>
    <row r="940" spans="1:23" ht="14.2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row>
    <row r="941" spans="1:23" ht="14.2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row>
    <row r="942" spans="1:23" ht="14.2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row>
    <row r="943" spans="1:23" ht="14.2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row>
    <row r="944" spans="1:23" ht="14.2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row>
    <row r="945" spans="1:23" ht="14.2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row>
    <row r="946" spans="1:23" ht="14.2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row>
    <row r="947" spans="1:23" ht="14.2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row>
    <row r="948" spans="1:23" ht="14.2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row>
    <row r="949" spans="1:23" ht="14.2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row>
    <row r="950" spans="1:23" ht="14.2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row>
    <row r="951" spans="1:23" ht="14.2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row>
    <row r="952" spans="1:23" ht="14.2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row>
    <row r="953" spans="1:23" ht="14.2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row>
    <row r="954" spans="1:23" ht="14.2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row>
    <row r="955" spans="1:23" ht="14.2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row>
    <row r="956" spans="1:23" ht="14.2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row>
    <row r="957" spans="1:23" ht="14.2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row>
    <row r="958" spans="1:23" ht="14.2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row>
    <row r="959" spans="1:23" ht="14.2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row>
    <row r="960" spans="1:23" ht="14.2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row>
    <row r="961" spans="1:23" ht="14.2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row>
    <row r="962" spans="1:23" ht="14.2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row>
    <row r="963" spans="1:23" ht="14.2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row>
    <row r="964" spans="1:23" ht="14.2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row>
    <row r="965" spans="1:23" ht="14.2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row>
    <row r="966" spans="1:23" ht="14.2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row>
    <row r="967" spans="1:23" ht="14.2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row>
    <row r="968" spans="1:23" ht="14.2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row>
    <row r="969" spans="1:23" ht="14.2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row>
    <row r="970" spans="1:23" ht="14.2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row>
    <row r="971" spans="1:23" ht="14.2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row>
    <row r="972" spans="1:23" ht="14.2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row>
    <row r="973" spans="1:23" ht="14.2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row>
    <row r="974" spans="1:23" ht="14.2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row>
    <row r="975" spans="1:23" ht="14.2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row>
    <row r="976" spans="1:23" ht="14.2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row>
    <row r="977" spans="1:23" ht="14.2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row>
    <row r="978" spans="1:23" ht="14.2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row>
    <row r="979" spans="1:23" ht="14.2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row>
    <row r="980" spans="1:23" ht="14.2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row>
    <row r="981" spans="1:23" ht="14.2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row>
    <row r="982" spans="1:23" ht="14.2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row>
    <row r="983" spans="1:23" ht="14.2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row>
    <row r="984" spans="1:23" ht="14.2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row>
    <row r="985" spans="1:23" ht="14.2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row>
    <row r="986" spans="1:23" ht="14.2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row>
    <row r="987" spans="1:23" ht="14.2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row>
    <row r="988" spans="1:23" ht="14.2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row>
    <row r="989" spans="1:23" ht="14.2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row>
    <row r="990" spans="1:23" ht="14.2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row>
    <row r="991" spans="1:23" ht="14.2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row>
    <row r="992" spans="1:23" ht="14.2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row>
    <row r="993" spans="1:23" ht="14.2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row>
    <row r="994" spans="1:23" ht="14.2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row>
    <row r="995" spans="1:23" ht="14.2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row>
    <row r="996" spans="1:23" ht="14.2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row>
    <row r="997" spans="1:23" ht="14.2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row>
  </sheetData>
  <sheetProtection/>
  <mergeCells count="219">
    <mergeCell ref="X23:Y23"/>
    <mergeCell ref="Z18:AA18"/>
    <mergeCell ref="Z19:AA19"/>
    <mergeCell ref="Z20:AA20"/>
    <mergeCell ref="AB18:AC18"/>
    <mergeCell ref="AB19:AC19"/>
    <mergeCell ref="AB20:AC20"/>
    <mergeCell ref="AB21:AC21"/>
    <mergeCell ref="Z21:AA21"/>
    <mergeCell ref="Z17:AA17"/>
    <mergeCell ref="AB17:AC17"/>
    <mergeCell ref="AE17:AF17"/>
    <mergeCell ref="X17:Y17"/>
    <mergeCell ref="X18:Y18"/>
    <mergeCell ref="X19:Y19"/>
    <mergeCell ref="X20:Y20"/>
    <mergeCell ref="X21:Y21"/>
    <mergeCell ref="X22:Y22"/>
    <mergeCell ref="K15:K17"/>
    <mergeCell ref="L15:L17"/>
    <mergeCell ref="M15:M17"/>
    <mergeCell ref="P15:P17"/>
    <mergeCell ref="A29:B29"/>
    <mergeCell ref="S29:T29"/>
    <mergeCell ref="A27:W28"/>
    <mergeCell ref="L29:O29"/>
    <mergeCell ref="P29:R29"/>
    <mergeCell ref="U29:W29"/>
    <mergeCell ref="A25:F26"/>
    <mergeCell ref="G25:K26"/>
    <mergeCell ref="L25:R26"/>
    <mergeCell ref="S25:W26"/>
    <mergeCell ref="C29:K29"/>
    <mergeCell ref="S15:T15"/>
    <mergeCell ref="O15:O17"/>
    <mergeCell ref="Q16:R16"/>
    <mergeCell ref="Q15:R15"/>
    <mergeCell ref="S23:T23"/>
    <mergeCell ref="N18:N20"/>
    <mergeCell ref="Q18:R18"/>
    <mergeCell ref="S18:T18"/>
    <mergeCell ref="S21:T21"/>
    <mergeCell ref="N15:N17"/>
    <mergeCell ref="Q19:R19"/>
    <mergeCell ref="S19:T19"/>
    <mergeCell ref="Q20:R20"/>
    <mergeCell ref="S20:T20"/>
    <mergeCell ref="O18:O20"/>
    <mergeCell ref="P18:P20"/>
    <mergeCell ref="U22:V22"/>
    <mergeCell ref="U23:V23"/>
    <mergeCell ref="O21:O23"/>
    <mergeCell ref="P21:P23"/>
    <mergeCell ref="N21:N23"/>
    <mergeCell ref="A24:K24"/>
    <mergeCell ref="L24:R24"/>
    <mergeCell ref="S24:W24"/>
    <mergeCell ref="S16:T16"/>
    <mergeCell ref="Q17:R17"/>
    <mergeCell ref="S17:T17"/>
    <mergeCell ref="J15:J17"/>
    <mergeCell ref="U15:V15"/>
    <mergeCell ref="A18:A20"/>
    <mergeCell ref="G20:H20"/>
    <mergeCell ref="G21:H21"/>
    <mergeCell ref="A21:A23"/>
    <mergeCell ref="B21:C23"/>
    <mergeCell ref="U16:V16"/>
    <mergeCell ref="U17:V17"/>
    <mergeCell ref="J18:J20"/>
    <mergeCell ref="K18:K20"/>
    <mergeCell ref="L18:L20"/>
    <mergeCell ref="M18:M20"/>
    <mergeCell ref="B18:C20"/>
    <mergeCell ref="G22:H22"/>
    <mergeCell ref="G23:H23"/>
    <mergeCell ref="A15:A17"/>
    <mergeCell ref="F15:F17"/>
    <mergeCell ref="A1:B3"/>
    <mergeCell ref="C1:W2"/>
    <mergeCell ref="C3:J3"/>
    <mergeCell ref="K3:T3"/>
    <mergeCell ref="U3:W3"/>
    <mergeCell ref="M5:P5"/>
    <mergeCell ref="J12:J14"/>
    <mergeCell ref="P8:P11"/>
    <mergeCell ref="J8:J11"/>
    <mergeCell ref="K8:K11"/>
    <mergeCell ref="L8:L11"/>
    <mergeCell ref="M8:M11"/>
    <mergeCell ref="N8:N11"/>
    <mergeCell ref="Q11:W11"/>
    <mergeCell ref="S9:T9"/>
    <mergeCell ref="U10:V10"/>
    <mergeCell ref="U8:V8"/>
    <mergeCell ref="U9:V9"/>
    <mergeCell ref="U12:V12"/>
    <mergeCell ref="S13:T13"/>
    <mergeCell ref="U13:V13"/>
    <mergeCell ref="O12:O14"/>
    <mergeCell ref="P12:P14"/>
    <mergeCell ref="Q14:R14"/>
    <mergeCell ref="U14:V14"/>
    <mergeCell ref="S14:T14"/>
    <mergeCell ref="Q12:R12"/>
    <mergeCell ref="S12:T12"/>
    <mergeCell ref="Q13:R13"/>
    <mergeCell ref="D21:D23"/>
    <mergeCell ref="E21:E23"/>
    <mergeCell ref="F21:F23"/>
    <mergeCell ref="K12:K14"/>
    <mergeCell ref="L12:L14"/>
    <mergeCell ref="M12:M14"/>
    <mergeCell ref="N12:N14"/>
    <mergeCell ref="J21:J23"/>
    <mergeCell ref="K21:K23"/>
    <mergeCell ref="L21:L23"/>
    <mergeCell ref="M21:M23"/>
    <mergeCell ref="U18:V18"/>
    <mergeCell ref="U19:V19"/>
    <mergeCell ref="U20:V20"/>
    <mergeCell ref="Q22:R22"/>
    <mergeCell ref="S22:T22"/>
    <mergeCell ref="Q21:R21"/>
    <mergeCell ref="Q23:R23"/>
    <mergeCell ref="U21:V21"/>
    <mergeCell ref="D15:D17"/>
    <mergeCell ref="E15:E17"/>
    <mergeCell ref="G15:H15"/>
    <mergeCell ref="G16:H16"/>
    <mergeCell ref="G17:H17"/>
    <mergeCell ref="B15:C17"/>
    <mergeCell ref="D18:D20"/>
    <mergeCell ref="E18:E20"/>
    <mergeCell ref="F18:F20"/>
    <mergeCell ref="G18:H18"/>
    <mergeCell ref="G19:H19"/>
    <mergeCell ref="Q4:W4"/>
    <mergeCell ref="G5:H7"/>
    <mergeCell ref="W5:W7"/>
    <mergeCell ref="G4:P4"/>
    <mergeCell ref="Q8:R8"/>
    <mergeCell ref="Q9:R9"/>
    <mergeCell ref="Q10:R10"/>
    <mergeCell ref="Q5:R7"/>
    <mergeCell ref="K6:K7"/>
    <mergeCell ref="L6:L7"/>
    <mergeCell ref="M6:N6"/>
    <mergeCell ref="J6:J7"/>
    <mergeCell ref="I6:I7"/>
    <mergeCell ref="S5:T7"/>
    <mergeCell ref="U5:V7"/>
    <mergeCell ref="P6:P7"/>
    <mergeCell ref="G8:H8"/>
    <mergeCell ref="G9:H9"/>
    <mergeCell ref="G10:H10"/>
    <mergeCell ref="S8:T8"/>
    <mergeCell ref="S10:T10"/>
    <mergeCell ref="O8:O11"/>
    <mergeCell ref="O6:O7"/>
    <mergeCell ref="F8:F11"/>
    <mergeCell ref="G13:H13"/>
    <mergeCell ref="G14:I14"/>
    <mergeCell ref="B4:F4"/>
    <mergeCell ref="A8:A11"/>
    <mergeCell ref="B8:C11"/>
    <mergeCell ref="D8:D11"/>
    <mergeCell ref="E8:E11"/>
    <mergeCell ref="D5:D7"/>
    <mergeCell ref="G12:H12"/>
    <mergeCell ref="A5:A7"/>
    <mergeCell ref="B5:C7"/>
    <mergeCell ref="E5:E7"/>
    <mergeCell ref="F5:F7"/>
    <mergeCell ref="G11:H11"/>
    <mergeCell ref="A12:A14"/>
    <mergeCell ref="B12:C14"/>
    <mergeCell ref="D12:D14"/>
    <mergeCell ref="E12:E14"/>
    <mergeCell ref="F12:F14"/>
    <mergeCell ref="X4:AF4"/>
    <mergeCell ref="X5:Y7"/>
    <mergeCell ref="Z5:AA7"/>
    <mergeCell ref="AB5:AC7"/>
    <mergeCell ref="AD5:AD7"/>
    <mergeCell ref="AE5:AF7"/>
    <mergeCell ref="X8:Y8"/>
    <mergeCell ref="Z8:AA8"/>
    <mergeCell ref="AB8:AC8"/>
    <mergeCell ref="AE8:AF8"/>
    <mergeCell ref="X9:Y9"/>
    <mergeCell ref="Z9:AA9"/>
    <mergeCell ref="AB9:AC9"/>
    <mergeCell ref="AE9:AF9"/>
    <mergeCell ref="X10:Y10"/>
    <mergeCell ref="Z10:AA10"/>
    <mergeCell ref="AB10:AC10"/>
    <mergeCell ref="AE10:AF10"/>
    <mergeCell ref="X11:Y11"/>
    <mergeCell ref="Z11:AA11"/>
    <mergeCell ref="AB11:AC11"/>
    <mergeCell ref="AE11:AF13"/>
    <mergeCell ref="X12:Y12"/>
    <mergeCell ref="Z12:AA12"/>
    <mergeCell ref="AB12:AC12"/>
    <mergeCell ref="X13:Y13"/>
    <mergeCell ref="Z13:AA13"/>
    <mergeCell ref="AB13:AC13"/>
    <mergeCell ref="AE15:AF15"/>
    <mergeCell ref="AE16:AF16"/>
    <mergeCell ref="X14:Y14"/>
    <mergeCell ref="Z14:AA14"/>
    <mergeCell ref="AB14:AC14"/>
    <mergeCell ref="X15:Y15"/>
    <mergeCell ref="Z15:AA15"/>
    <mergeCell ref="AB15:AC15"/>
    <mergeCell ref="X16:Y16"/>
    <mergeCell ref="Z16:AA16"/>
    <mergeCell ref="AB16:AC16"/>
  </mergeCells>
  <conditionalFormatting sqref="D8 D12:D13">
    <cfRule type="cellIs" priority="1" dxfId="42" operator="equal">
      <formula>1</formula>
    </cfRule>
    <cfRule type="cellIs" priority="2" dxfId="41" operator="equal">
      <formula>0.8</formula>
    </cfRule>
    <cfRule type="cellIs" priority="3" dxfId="40" operator="equal">
      <formula>0.6</formula>
    </cfRule>
  </conditionalFormatting>
  <printOptions/>
  <pageMargins left="0.7" right="0.7" top="0.75" bottom="0.75" header="0" footer="0"/>
  <pageSetup fitToHeight="2" fitToWidth="1" horizontalDpi="600" verticalDpi="600" orientation="landscape" scale="24" r:id="rId4"/>
  <drawing r:id="rId3"/>
  <legacyDrawing r:id="rId2"/>
</worksheet>
</file>

<file path=xl/worksheets/sheet18.xml><?xml version="1.0" encoding="utf-8"?>
<worksheet xmlns="http://schemas.openxmlformats.org/spreadsheetml/2006/main" xmlns:r="http://schemas.openxmlformats.org/officeDocument/2006/relationships">
  <dimension ref="A1:AF28"/>
  <sheetViews>
    <sheetView view="pageBreakPreview" zoomScale="70" zoomScaleNormal="70" zoomScaleSheetLayoutView="70" zoomScalePageLayoutView="0" workbookViewId="0" topLeftCell="J13">
      <selection activeCell="X20" sqref="X20:Y20"/>
    </sheetView>
  </sheetViews>
  <sheetFormatPr defaultColWidth="11.421875" defaultRowHeight="15"/>
  <cols>
    <col min="1" max="1" width="8.8515625" style="0" customWidth="1"/>
    <col min="2" max="2" width="17.7109375" style="0" customWidth="1"/>
    <col min="3" max="3" width="13.28125" style="0" customWidth="1"/>
    <col min="4" max="5" width="7.00390625" style="0" customWidth="1"/>
    <col min="6" max="6" width="8.57421875" style="0" customWidth="1"/>
    <col min="9" max="9" width="23.8515625" style="0" customWidth="1"/>
    <col min="10" max="10" width="10.8515625" style="0" customWidth="1"/>
    <col min="11" max="11" width="8.8515625" style="0" customWidth="1"/>
    <col min="12" max="12" width="8.28125" style="0" customWidth="1"/>
    <col min="13" max="13" width="6.140625" style="0" customWidth="1"/>
    <col min="14" max="14" width="6.7109375" style="0" customWidth="1"/>
    <col min="15" max="16" width="4.28125" style="0" bestFit="1" customWidth="1"/>
    <col min="17" max="17" width="13.8515625" style="0" customWidth="1"/>
    <col min="18" max="18" width="13.421875" style="0" customWidth="1"/>
    <col min="20" max="20" width="14.00390625" style="0" customWidth="1"/>
    <col min="23" max="23" width="21.7109375" style="0" customWidth="1"/>
    <col min="30" max="30" width="19.28125" style="0" customWidth="1"/>
    <col min="235" max="235" width="14.00390625" style="0" customWidth="1"/>
    <col min="236" max="236" width="13.28125" style="0" customWidth="1"/>
    <col min="239" max="239" width="14.28125" style="0" customWidth="1"/>
    <col min="243" max="243" width="16.140625" style="0" customWidth="1"/>
    <col min="246" max="246" width="18.8515625" style="0" customWidth="1"/>
    <col min="247" max="247" width="15.140625" style="0" customWidth="1"/>
    <col min="248" max="248" width="17.7109375" style="0" customWidth="1"/>
    <col min="249" max="249" width="21.00390625" style="0" customWidth="1"/>
    <col min="250" max="250" width="18.57421875" style="0" customWidth="1"/>
    <col min="251" max="251" width="16.57421875" style="0" customWidth="1"/>
    <col min="252" max="252" width="23.8515625" style="0" customWidth="1"/>
    <col min="253" max="253" width="16.7109375" style="0" customWidth="1"/>
    <col min="254" max="254" width="17.8515625" style="0" customWidth="1"/>
    <col min="255" max="255" width="16.28125" style="0" customWidth="1"/>
    <col min="256" max="16384" width="18.57421875" style="0" customWidth="1"/>
  </cols>
  <sheetData>
    <row r="1" spans="1:23" ht="14.25" customHeight="1">
      <c r="A1" s="110"/>
      <c r="B1" s="110"/>
      <c r="C1" s="71" t="s">
        <v>562</v>
      </c>
      <c r="D1" s="71"/>
      <c r="E1" s="71"/>
      <c r="F1" s="71"/>
      <c r="G1" s="71"/>
      <c r="H1" s="71"/>
      <c r="I1" s="71"/>
      <c r="J1" s="71"/>
      <c r="K1" s="71"/>
      <c r="L1" s="71"/>
      <c r="M1" s="71"/>
      <c r="N1" s="71"/>
      <c r="O1" s="71"/>
      <c r="P1" s="71"/>
      <c r="Q1" s="71"/>
      <c r="R1" s="71"/>
      <c r="S1" s="71"/>
      <c r="T1" s="71"/>
      <c r="U1" s="71"/>
      <c r="V1" s="71"/>
      <c r="W1" s="71"/>
    </row>
    <row r="2" spans="1:23" ht="66.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3"/>
      <c r="B4" s="162" t="s">
        <v>0</v>
      </c>
      <c r="C4" s="162"/>
      <c r="D4" s="162"/>
      <c r="E4" s="162"/>
      <c r="F4" s="162"/>
      <c r="G4" s="162" t="s">
        <v>1</v>
      </c>
      <c r="H4" s="162"/>
      <c r="I4" s="162"/>
      <c r="J4" s="162"/>
      <c r="K4" s="162"/>
      <c r="L4" s="162"/>
      <c r="M4" s="162"/>
      <c r="N4" s="162"/>
      <c r="O4" s="162"/>
      <c r="P4" s="162"/>
      <c r="Q4" s="162" t="s">
        <v>2</v>
      </c>
      <c r="R4" s="162"/>
      <c r="S4" s="162"/>
      <c r="T4" s="162"/>
      <c r="U4" s="162"/>
      <c r="V4" s="162"/>
      <c r="W4" s="162"/>
      <c r="X4" s="79" t="s">
        <v>568</v>
      </c>
      <c r="Y4" s="79"/>
      <c r="Z4" s="79"/>
      <c r="AA4" s="79"/>
      <c r="AB4" s="79"/>
      <c r="AC4" s="79"/>
      <c r="AD4" s="79"/>
      <c r="AE4" s="79"/>
      <c r="AF4" s="79"/>
    </row>
    <row r="5" spans="1:32" ht="13.5" customHeight="1">
      <c r="A5" s="80" t="s">
        <v>3</v>
      </c>
      <c r="B5" s="80" t="s">
        <v>4</v>
      </c>
      <c r="C5" s="80"/>
      <c r="D5" s="163" t="s">
        <v>5</v>
      </c>
      <c r="E5" s="163" t="s">
        <v>6</v>
      </c>
      <c r="F5" s="163" t="s">
        <v>7</v>
      </c>
      <c r="G5" s="80" t="s">
        <v>8</v>
      </c>
      <c r="H5" s="80"/>
      <c r="I5" s="2"/>
      <c r="J5" s="3"/>
      <c r="K5" s="3"/>
      <c r="L5" s="3"/>
      <c r="M5" s="72" t="s">
        <v>9</v>
      </c>
      <c r="N5" s="72"/>
      <c r="O5" s="72"/>
      <c r="P5" s="72"/>
      <c r="Q5" s="80" t="s">
        <v>10</v>
      </c>
      <c r="R5" s="80"/>
      <c r="S5" s="80" t="s">
        <v>11</v>
      </c>
      <c r="T5" s="80"/>
      <c r="U5" s="80" t="s">
        <v>12</v>
      </c>
      <c r="V5" s="80"/>
      <c r="W5" s="80" t="s">
        <v>13</v>
      </c>
      <c r="X5" s="80" t="s">
        <v>569</v>
      </c>
      <c r="Y5" s="80"/>
      <c r="Z5" s="80" t="s">
        <v>570</v>
      </c>
      <c r="AA5" s="80"/>
      <c r="AB5" s="80" t="s">
        <v>571</v>
      </c>
      <c r="AC5" s="80"/>
      <c r="AD5" s="80" t="s">
        <v>572</v>
      </c>
      <c r="AE5" s="80" t="s">
        <v>573</v>
      </c>
      <c r="AF5" s="80"/>
    </row>
    <row r="6" spans="1:32" s="4" customFormat="1" ht="39.75" customHeight="1">
      <c r="A6" s="80"/>
      <c r="B6" s="80"/>
      <c r="C6" s="80"/>
      <c r="D6" s="163"/>
      <c r="E6" s="163"/>
      <c r="F6" s="163"/>
      <c r="G6" s="80"/>
      <c r="H6" s="80"/>
      <c r="I6" s="80" t="s">
        <v>14</v>
      </c>
      <c r="J6" s="163" t="s">
        <v>15</v>
      </c>
      <c r="K6" s="163" t="s">
        <v>16</v>
      </c>
      <c r="L6" s="163" t="s">
        <v>380</v>
      </c>
      <c r="M6" s="80" t="s">
        <v>17</v>
      </c>
      <c r="N6" s="80"/>
      <c r="O6" s="163" t="s">
        <v>383</v>
      </c>
      <c r="P6" s="163" t="s">
        <v>379</v>
      </c>
      <c r="Q6" s="80"/>
      <c r="R6" s="80"/>
      <c r="S6" s="80"/>
      <c r="T6" s="80"/>
      <c r="U6" s="80"/>
      <c r="V6" s="80"/>
      <c r="W6" s="80"/>
      <c r="X6" s="80"/>
      <c r="Y6" s="80"/>
      <c r="Z6" s="80"/>
      <c r="AA6" s="80"/>
      <c r="AB6" s="80"/>
      <c r="AC6" s="80"/>
      <c r="AD6" s="80"/>
      <c r="AE6" s="80"/>
      <c r="AF6" s="80"/>
    </row>
    <row r="7" spans="1:32" s="4" customFormat="1" ht="48" customHeight="1">
      <c r="A7" s="80"/>
      <c r="B7" s="80"/>
      <c r="C7" s="80"/>
      <c r="D7" s="163"/>
      <c r="E7" s="163"/>
      <c r="F7" s="163"/>
      <c r="G7" s="80"/>
      <c r="H7" s="80"/>
      <c r="I7" s="80"/>
      <c r="J7" s="163"/>
      <c r="K7" s="163"/>
      <c r="L7" s="163"/>
      <c r="M7" s="31" t="s">
        <v>376</v>
      </c>
      <c r="N7" s="31" t="s">
        <v>377</v>
      </c>
      <c r="O7" s="163"/>
      <c r="P7" s="163"/>
      <c r="Q7" s="80"/>
      <c r="R7" s="80"/>
      <c r="S7" s="80"/>
      <c r="T7" s="80"/>
      <c r="U7" s="80"/>
      <c r="V7" s="80"/>
      <c r="W7" s="80"/>
      <c r="X7" s="80"/>
      <c r="Y7" s="80"/>
      <c r="Z7" s="80"/>
      <c r="AA7" s="80"/>
      <c r="AB7" s="80"/>
      <c r="AC7" s="80"/>
      <c r="AD7" s="80"/>
      <c r="AE7" s="80"/>
      <c r="AF7" s="80"/>
    </row>
    <row r="8" spans="1:32" s="4" customFormat="1" ht="120" customHeight="1">
      <c r="A8" s="155">
        <v>37</v>
      </c>
      <c r="B8" s="218" t="s">
        <v>501</v>
      </c>
      <c r="C8" s="218"/>
      <c r="D8" s="156">
        <f>'[13]3. Análisis de Probabilidad'!L5</f>
        <v>0.6</v>
      </c>
      <c r="E8" s="156">
        <v>0.8</v>
      </c>
      <c r="F8" s="157"/>
      <c r="G8" s="80" t="s">
        <v>502</v>
      </c>
      <c r="H8" s="80"/>
      <c r="I8" s="1" t="s">
        <v>505</v>
      </c>
      <c r="J8" s="159">
        <v>0.23</v>
      </c>
      <c r="K8" s="160">
        <v>0.6</v>
      </c>
      <c r="L8" s="160"/>
      <c r="M8" s="80"/>
      <c r="N8" s="80"/>
      <c r="O8" s="80" t="s">
        <v>19</v>
      </c>
      <c r="P8" s="80"/>
      <c r="Q8" s="80" t="s">
        <v>506</v>
      </c>
      <c r="R8" s="80"/>
      <c r="S8" s="80" t="s">
        <v>507</v>
      </c>
      <c r="T8" s="80"/>
      <c r="U8" s="158">
        <v>45056</v>
      </c>
      <c r="V8" s="158"/>
      <c r="W8" s="1" t="s">
        <v>419</v>
      </c>
      <c r="X8" s="93">
        <v>45107</v>
      </c>
      <c r="Y8" s="73"/>
      <c r="Z8" s="85" t="s">
        <v>692</v>
      </c>
      <c r="AA8" s="85"/>
      <c r="AB8" s="86">
        <v>1</v>
      </c>
      <c r="AC8" s="85"/>
      <c r="AD8" s="46" t="s">
        <v>607</v>
      </c>
      <c r="AE8" s="73"/>
      <c r="AF8" s="73"/>
    </row>
    <row r="9" spans="1:32" s="4" customFormat="1" ht="120" customHeight="1">
      <c r="A9" s="155"/>
      <c r="B9" s="218"/>
      <c r="C9" s="218"/>
      <c r="D9" s="156"/>
      <c r="E9" s="156"/>
      <c r="F9" s="157"/>
      <c r="G9" s="80" t="s">
        <v>503</v>
      </c>
      <c r="H9" s="80"/>
      <c r="I9" s="1" t="s">
        <v>259</v>
      </c>
      <c r="J9" s="159"/>
      <c r="K9" s="160"/>
      <c r="L9" s="160"/>
      <c r="M9" s="80"/>
      <c r="N9" s="80"/>
      <c r="O9" s="80"/>
      <c r="P9" s="80"/>
      <c r="Q9" s="80" t="s">
        <v>420</v>
      </c>
      <c r="R9" s="80"/>
      <c r="S9" s="80" t="s">
        <v>421</v>
      </c>
      <c r="T9" s="80"/>
      <c r="U9" s="158">
        <v>44927</v>
      </c>
      <c r="V9" s="80"/>
      <c r="W9" s="1" t="s">
        <v>422</v>
      </c>
      <c r="X9" s="93">
        <v>45107</v>
      </c>
      <c r="Y9" s="73"/>
      <c r="Z9" s="85" t="s">
        <v>693</v>
      </c>
      <c r="AA9" s="85"/>
      <c r="AB9" s="86">
        <v>1</v>
      </c>
      <c r="AC9" s="85"/>
      <c r="AD9" s="47" t="s">
        <v>636</v>
      </c>
      <c r="AE9" s="73"/>
      <c r="AF9" s="73"/>
    </row>
    <row r="10" spans="1:32" ht="117.75" customHeight="1">
      <c r="A10" s="155"/>
      <c r="B10" s="218"/>
      <c r="C10" s="218"/>
      <c r="D10" s="156"/>
      <c r="E10" s="156"/>
      <c r="F10" s="157"/>
      <c r="G10" s="80" t="s">
        <v>504</v>
      </c>
      <c r="H10" s="80"/>
      <c r="I10" s="1" t="s">
        <v>260</v>
      </c>
      <c r="J10" s="159"/>
      <c r="K10" s="160"/>
      <c r="L10" s="160"/>
      <c r="M10" s="80"/>
      <c r="N10" s="80"/>
      <c r="O10" s="80"/>
      <c r="P10" s="80"/>
      <c r="Q10" s="80" t="s">
        <v>423</v>
      </c>
      <c r="R10" s="80"/>
      <c r="S10" s="80" t="s">
        <v>424</v>
      </c>
      <c r="T10" s="80"/>
      <c r="U10" s="158">
        <v>45077</v>
      </c>
      <c r="V10" s="158"/>
      <c r="W10" s="1" t="s">
        <v>425</v>
      </c>
      <c r="X10" s="93">
        <v>45107</v>
      </c>
      <c r="Y10" s="73"/>
      <c r="Z10" s="85" t="s">
        <v>694</v>
      </c>
      <c r="AA10" s="85"/>
      <c r="AB10" s="86">
        <v>1</v>
      </c>
      <c r="AC10" s="85"/>
      <c r="AD10" s="47" t="s">
        <v>607</v>
      </c>
      <c r="AE10" s="73"/>
      <c r="AF10" s="73"/>
    </row>
    <row r="11" spans="1:32" ht="118.5" customHeight="1">
      <c r="A11" s="155">
        <v>38</v>
      </c>
      <c r="B11" s="218" t="s">
        <v>456</v>
      </c>
      <c r="C11" s="218"/>
      <c r="D11" s="156">
        <v>1</v>
      </c>
      <c r="E11" s="156">
        <v>0.8</v>
      </c>
      <c r="F11" s="157"/>
      <c r="G11" s="80" t="s">
        <v>469</v>
      </c>
      <c r="H11" s="80"/>
      <c r="I11" s="1" t="s">
        <v>470</v>
      </c>
      <c r="J11" s="159">
        <v>0.27</v>
      </c>
      <c r="K11" s="154">
        <v>0.8</v>
      </c>
      <c r="L11" s="154"/>
      <c r="M11" s="80"/>
      <c r="N11" s="80"/>
      <c r="O11" s="80"/>
      <c r="P11" s="80"/>
      <c r="Q11" s="80" t="s">
        <v>457</v>
      </c>
      <c r="R11" s="80"/>
      <c r="S11" s="80" t="s">
        <v>385</v>
      </c>
      <c r="T11" s="155"/>
      <c r="U11" s="350">
        <v>44985</v>
      </c>
      <c r="V11" s="155"/>
      <c r="W11" s="19" t="s">
        <v>458</v>
      </c>
      <c r="X11" s="93">
        <v>45107</v>
      </c>
      <c r="Y11" s="73"/>
      <c r="Z11" s="339" t="s">
        <v>681</v>
      </c>
      <c r="AA11" s="339"/>
      <c r="AB11" s="340">
        <v>1</v>
      </c>
      <c r="AC11" s="340"/>
      <c r="AD11" s="61" t="s">
        <v>604</v>
      </c>
      <c r="AE11" s="349"/>
      <c r="AF11" s="349"/>
    </row>
    <row r="12" spans="1:32" ht="123" customHeight="1">
      <c r="A12" s="155"/>
      <c r="B12" s="218"/>
      <c r="C12" s="218"/>
      <c r="D12" s="156"/>
      <c r="E12" s="156"/>
      <c r="F12" s="157"/>
      <c r="G12" s="80" t="s">
        <v>471</v>
      </c>
      <c r="H12" s="80"/>
      <c r="I12" s="80" t="s">
        <v>472</v>
      </c>
      <c r="J12" s="159"/>
      <c r="K12" s="154"/>
      <c r="L12" s="154"/>
      <c r="M12" s="80"/>
      <c r="N12" s="80"/>
      <c r="O12" s="80"/>
      <c r="P12" s="80"/>
      <c r="Q12" s="80" t="s">
        <v>459</v>
      </c>
      <c r="R12" s="80"/>
      <c r="S12" s="80" t="s">
        <v>384</v>
      </c>
      <c r="T12" s="80"/>
      <c r="U12" s="158">
        <v>44927</v>
      </c>
      <c r="V12" s="158"/>
      <c r="W12" s="1" t="s">
        <v>460</v>
      </c>
      <c r="X12" s="93">
        <v>45107</v>
      </c>
      <c r="Y12" s="73"/>
      <c r="Z12" s="339" t="s">
        <v>682</v>
      </c>
      <c r="AA12" s="339"/>
      <c r="AB12" s="340">
        <v>1</v>
      </c>
      <c r="AC12" s="340"/>
      <c r="AD12" s="61" t="s">
        <v>604</v>
      </c>
      <c r="AE12" s="75"/>
      <c r="AF12" s="75"/>
    </row>
    <row r="13" spans="1:32" ht="125.25" customHeight="1">
      <c r="A13" s="155"/>
      <c r="B13" s="218"/>
      <c r="C13" s="218"/>
      <c r="D13" s="156"/>
      <c r="E13" s="156"/>
      <c r="F13" s="157"/>
      <c r="G13" s="80"/>
      <c r="H13" s="80"/>
      <c r="I13" s="80"/>
      <c r="J13" s="159"/>
      <c r="K13" s="154"/>
      <c r="L13" s="154"/>
      <c r="M13" s="80"/>
      <c r="N13" s="80"/>
      <c r="O13" s="80"/>
      <c r="P13" s="80"/>
      <c r="Q13" s="80" t="s">
        <v>461</v>
      </c>
      <c r="R13" s="80"/>
      <c r="S13" s="80" t="s">
        <v>462</v>
      </c>
      <c r="T13" s="80"/>
      <c r="U13" s="158">
        <v>44927</v>
      </c>
      <c r="V13" s="80"/>
      <c r="W13" s="1" t="s">
        <v>463</v>
      </c>
      <c r="X13" s="93">
        <v>45107</v>
      </c>
      <c r="Y13" s="73"/>
      <c r="Z13" s="339" t="s">
        <v>683</v>
      </c>
      <c r="AA13" s="339"/>
      <c r="AB13" s="340">
        <v>1</v>
      </c>
      <c r="AC13" s="340"/>
      <c r="AD13" s="61" t="s">
        <v>604</v>
      </c>
      <c r="AE13" s="75"/>
      <c r="AF13" s="75"/>
    </row>
    <row r="14" spans="1:32" ht="58.5" customHeight="1">
      <c r="A14" s="155"/>
      <c r="B14" s="218"/>
      <c r="C14" s="218"/>
      <c r="D14" s="156"/>
      <c r="E14" s="156"/>
      <c r="F14" s="157"/>
      <c r="G14" s="80" t="s">
        <v>473</v>
      </c>
      <c r="H14" s="80"/>
      <c r="I14" s="80" t="s">
        <v>474</v>
      </c>
      <c r="J14" s="159"/>
      <c r="K14" s="154"/>
      <c r="L14" s="154"/>
      <c r="M14" s="80"/>
      <c r="N14" s="80"/>
      <c r="O14" s="80"/>
      <c r="P14" s="80"/>
      <c r="Q14" s="80" t="s">
        <v>464</v>
      </c>
      <c r="R14" s="80"/>
      <c r="S14" s="80" t="s">
        <v>465</v>
      </c>
      <c r="T14" s="80"/>
      <c r="U14" s="158">
        <v>44927</v>
      </c>
      <c r="V14" s="158"/>
      <c r="W14" s="80" t="s">
        <v>466</v>
      </c>
      <c r="X14" s="93">
        <v>45107</v>
      </c>
      <c r="Y14" s="73"/>
      <c r="Z14" s="341" t="s">
        <v>684</v>
      </c>
      <c r="AA14" s="342"/>
      <c r="AB14" s="345">
        <v>1</v>
      </c>
      <c r="AC14" s="346"/>
      <c r="AD14" s="62" t="s">
        <v>604</v>
      </c>
      <c r="AE14" s="75"/>
      <c r="AF14" s="75"/>
    </row>
    <row r="15" spans="1:32" ht="72.75" customHeight="1">
      <c r="A15" s="155"/>
      <c r="B15" s="218"/>
      <c r="C15" s="218"/>
      <c r="D15" s="156"/>
      <c r="E15" s="156"/>
      <c r="F15" s="157"/>
      <c r="G15" s="80"/>
      <c r="H15" s="80"/>
      <c r="I15" s="80"/>
      <c r="J15" s="159"/>
      <c r="K15" s="154"/>
      <c r="L15" s="154"/>
      <c r="M15" s="80"/>
      <c r="N15" s="80"/>
      <c r="O15" s="80"/>
      <c r="P15" s="80"/>
      <c r="Q15" s="80"/>
      <c r="R15" s="80"/>
      <c r="S15" s="80"/>
      <c r="T15" s="80"/>
      <c r="U15" s="158"/>
      <c r="V15" s="158"/>
      <c r="W15" s="80"/>
      <c r="X15" s="93">
        <v>45107</v>
      </c>
      <c r="Y15" s="73"/>
      <c r="Z15" s="343"/>
      <c r="AA15" s="344"/>
      <c r="AB15" s="347"/>
      <c r="AC15" s="348"/>
      <c r="AD15" s="63"/>
      <c r="AE15" s="75"/>
      <c r="AF15" s="75"/>
    </row>
    <row r="16" spans="1:32" ht="87" customHeight="1">
      <c r="A16" s="155">
        <v>39</v>
      </c>
      <c r="B16" s="218" t="s">
        <v>386</v>
      </c>
      <c r="C16" s="218"/>
      <c r="D16" s="156">
        <v>0.4</v>
      </c>
      <c r="E16" s="156">
        <v>0.8</v>
      </c>
      <c r="F16" s="161"/>
      <c r="G16" s="80" t="s">
        <v>475</v>
      </c>
      <c r="H16" s="80"/>
      <c r="I16" s="1" t="s">
        <v>387</v>
      </c>
      <c r="J16" s="159">
        <v>0.2</v>
      </c>
      <c r="K16" s="160">
        <v>0.72</v>
      </c>
      <c r="L16" s="160"/>
      <c r="M16" s="80"/>
      <c r="N16" s="80"/>
      <c r="O16" s="80" t="s">
        <v>19</v>
      </c>
      <c r="P16" s="80"/>
      <c r="Q16" s="179" t="s">
        <v>388</v>
      </c>
      <c r="R16" s="179"/>
      <c r="S16" s="179" t="s">
        <v>389</v>
      </c>
      <c r="T16" s="179"/>
      <c r="U16" s="212">
        <v>44927</v>
      </c>
      <c r="V16" s="179"/>
      <c r="W16" s="22" t="s">
        <v>390</v>
      </c>
      <c r="X16" s="93">
        <v>45107</v>
      </c>
      <c r="Y16" s="73"/>
      <c r="Z16" s="339" t="s">
        <v>685</v>
      </c>
      <c r="AA16" s="339"/>
      <c r="AB16" s="340">
        <v>1</v>
      </c>
      <c r="AC16" s="340"/>
      <c r="AD16" s="61" t="s">
        <v>604</v>
      </c>
      <c r="AE16" s="75"/>
      <c r="AF16" s="75"/>
    </row>
    <row r="17" spans="1:32" ht="87" customHeight="1">
      <c r="A17" s="155"/>
      <c r="B17" s="218"/>
      <c r="C17" s="218"/>
      <c r="D17" s="156"/>
      <c r="E17" s="156"/>
      <c r="F17" s="161"/>
      <c r="G17" s="80" t="s">
        <v>476</v>
      </c>
      <c r="H17" s="80"/>
      <c r="I17" s="1" t="s">
        <v>391</v>
      </c>
      <c r="J17" s="159"/>
      <c r="K17" s="160"/>
      <c r="L17" s="160"/>
      <c r="M17" s="80"/>
      <c r="N17" s="80"/>
      <c r="O17" s="80"/>
      <c r="P17" s="80"/>
      <c r="Q17" s="80" t="s">
        <v>392</v>
      </c>
      <c r="R17" s="80"/>
      <c r="S17" s="80" t="s">
        <v>393</v>
      </c>
      <c r="T17" s="80"/>
      <c r="U17" s="212">
        <v>44986</v>
      </c>
      <c r="V17" s="179"/>
      <c r="W17" s="1" t="s">
        <v>394</v>
      </c>
      <c r="X17" s="93">
        <v>45107</v>
      </c>
      <c r="Y17" s="73"/>
      <c r="Z17" s="339" t="s">
        <v>686</v>
      </c>
      <c r="AA17" s="339"/>
      <c r="AB17" s="340">
        <v>1</v>
      </c>
      <c r="AC17" s="340"/>
      <c r="AD17" s="61" t="s">
        <v>604</v>
      </c>
      <c r="AE17" s="337"/>
      <c r="AF17" s="337"/>
    </row>
    <row r="18" spans="1:32" ht="75" customHeight="1">
      <c r="A18" s="155"/>
      <c r="B18" s="218"/>
      <c r="C18" s="218"/>
      <c r="D18" s="156"/>
      <c r="E18" s="156"/>
      <c r="F18" s="161"/>
      <c r="G18" s="80" t="s">
        <v>477</v>
      </c>
      <c r="H18" s="80"/>
      <c r="I18" s="80" t="s">
        <v>395</v>
      </c>
      <c r="J18" s="159"/>
      <c r="K18" s="160"/>
      <c r="L18" s="160"/>
      <c r="M18" s="80"/>
      <c r="N18" s="80"/>
      <c r="O18" s="80"/>
      <c r="P18" s="80"/>
      <c r="Q18" s="80" t="s">
        <v>396</v>
      </c>
      <c r="R18" s="80"/>
      <c r="S18" s="80" t="s">
        <v>393</v>
      </c>
      <c r="T18" s="80"/>
      <c r="U18" s="212">
        <v>44927</v>
      </c>
      <c r="V18" s="179"/>
      <c r="W18" s="1" t="s">
        <v>397</v>
      </c>
      <c r="X18" s="93">
        <v>45107</v>
      </c>
      <c r="Y18" s="73"/>
      <c r="Z18" s="339" t="s">
        <v>687</v>
      </c>
      <c r="AA18" s="339"/>
      <c r="AB18" s="340">
        <v>1</v>
      </c>
      <c r="AC18" s="340"/>
      <c r="AD18" s="61" t="s">
        <v>604</v>
      </c>
      <c r="AE18" s="337"/>
      <c r="AF18" s="337"/>
    </row>
    <row r="19" spans="1:32" ht="96.75" customHeight="1">
      <c r="A19" s="155"/>
      <c r="B19" s="218"/>
      <c r="C19" s="218"/>
      <c r="D19" s="156"/>
      <c r="E19" s="156"/>
      <c r="F19" s="161"/>
      <c r="G19" s="80"/>
      <c r="H19" s="80"/>
      <c r="I19" s="80"/>
      <c r="J19" s="159"/>
      <c r="K19" s="160"/>
      <c r="L19" s="160"/>
      <c r="M19" s="80"/>
      <c r="N19" s="80"/>
      <c r="O19" s="80"/>
      <c r="P19" s="80"/>
      <c r="Q19" s="179" t="s">
        <v>398</v>
      </c>
      <c r="R19" s="179"/>
      <c r="S19" s="179" t="s">
        <v>399</v>
      </c>
      <c r="T19" s="179"/>
      <c r="U19" s="212">
        <v>45078</v>
      </c>
      <c r="V19" s="179"/>
      <c r="W19" s="22" t="s">
        <v>400</v>
      </c>
      <c r="X19" s="93">
        <v>45107</v>
      </c>
      <c r="Y19" s="73"/>
      <c r="Z19" s="339" t="s">
        <v>688</v>
      </c>
      <c r="AA19" s="339"/>
      <c r="AB19" s="340">
        <v>1</v>
      </c>
      <c r="AC19" s="340"/>
      <c r="AD19" s="61" t="s">
        <v>604</v>
      </c>
      <c r="AE19" s="337"/>
      <c r="AF19" s="337"/>
    </row>
    <row r="20" spans="1:32" ht="117" customHeight="1">
      <c r="A20" s="155">
        <v>40</v>
      </c>
      <c r="B20" s="218" t="s">
        <v>401</v>
      </c>
      <c r="C20" s="218"/>
      <c r="D20" s="156">
        <v>0.4</v>
      </c>
      <c r="E20" s="156">
        <v>0.6</v>
      </c>
      <c r="F20" s="161"/>
      <c r="G20" s="80" t="s">
        <v>478</v>
      </c>
      <c r="H20" s="80"/>
      <c r="I20" s="1" t="s">
        <v>479</v>
      </c>
      <c r="J20" s="159">
        <v>0.2</v>
      </c>
      <c r="K20" s="160">
        <v>0.6</v>
      </c>
      <c r="L20" s="160"/>
      <c r="M20" s="80"/>
      <c r="N20" s="80"/>
      <c r="O20" s="80" t="s">
        <v>19</v>
      </c>
      <c r="P20" s="80"/>
      <c r="Q20" s="80" t="s">
        <v>467</v>
      </c>
      <c r="R20" s="80"/>
      <c r="S20" s="80" t="s">
        <v>402</v>
      </c>
      <c r="T20" s="80"/>
      <c r="U20" s="158">
        <v>44927</v>
      </c>
      <c r="V20" s="80"/>
      <c r="W20" s="1" t="s">
        <v>403</v>
      </c>
      <c r="X20" s="93">
        <v>45107</v>
      </c>
      <c r="Y20" s="73"/>
      <c r="Z20" s="355" t="s">
        <v>702</v>
      </c>
      <c r="AA20" s="356"/>
      <c r="AB20" s="340">
        <v>1</v>
      </c>
      <c r="AC20" s="340"/>
      <c r="AD20" s="61" t="s">
        <v>604</v>
      </c>
      <c r="AE20" s="337"/>
      <c r="AF20" s="337"/>
    </row>
    <row r="21" spans="1:32" ht="87" customHeight="1">
      <c r="A21" s="155"/>
      <c r="B21" s="218"/>
      <c r="C21" s="218"/>
      <c r="D21" s="156"/>
      <c r="E21" s="156"/>
      <c r="F21" s="161"/>
      <c r="G21" s="80" t="s">
        <v>480</v>
      </c>
      <c r="H21" s="80"/>
      <c r="I21" s="80" t="s">
        <v>481</v>
      </c>
      <c r="J21" s="159"/>
      <c r="K21" s="160"/>
      <c r="L21" s="160"/>
      <c r="M21" s="80"/>
      <c r="N21" s="80"/>
      <c r="O21" s="80"/>
      <c r="P21" s="80"/>
      <c r="Q21" s="80" t="s">
        <v>404</v>
      </c>
      <c r="R21" s="80"/>
      <c r="S21" s="80" t="s">
        <v>405</v>
      </c>
      <c r="T21" s="80"/>
      <c r="U21" s="212">
        <v>44927</v>
      </c>
      <c r="V21" s="179"/>
      <c r="W21" s="1" t="s">
        <v>406</v>
      </c>
      <c r="X21" s="93">
        <v>45107</v>
      </c>
      <c r="Y21" s="73"/>
      <c r="Z21" s="339" t="s">
        <v>703</v>
      </c>
      <c r="AA21" s="339"/>
      <c r="AB21" s="340">
        <v>1</v>
      </c>
      <c r="AC21" s="340"/>
      <c r="AD21" s="61" t="s">
        <v>604</v>
      </c>
      <c r="AE21" s="337"/>
      <c r="AF21" s="337"/>
    </row>
    <row r="22" spans="1:32" ht="153" customHeight="1">
      <c r="A22" s="155"/>
      <c r="B22" s="218"/>
      <c r="C22" s="218"/>
      <c r="D22" s="156"/>
      <c r="E22" s="156"/>
      <c r="F22" s="161"/>
      <c r="G22" s="80"/>
      <c r="H22" s="80"/>
      <c r="I22" s="80"/>
      <c r="J22" s="159"/>
      <c r="K22" s="160"/>
      <c r="L22" s="160"/>
      <c r="M22" s="80"/>
      <c r="N22" s="80"/>
      <c r="O22" s="80"/>
      <c r="P22" s="80"/>
      <c r="Q22" s="80" t="s">
        <v>468</v>
      </c>
      <c r="R22" s="80"/>
      <c r="S22" s="80" t="s">
        <v>407</v>
      </c>
      <c r="T22" s="80"/>
      <c r="U22" s="158">
        <v>44927</v>
      </c>
      <c r="V22" s="80"/>
      <c r="W22" s="1" t="s">
        <v>408</v>
      </c>
      <c r="X22" s="93">
        <v>45107</v>
      </c>
      <c r="Y22" s="73"/>
      <c r="Z22" s="339" t="s">
        <v>704</v>
      </c>
      <c r="AA22" s="339"/>
      <c r="AB22" s="340">
        <v>1</v>
      </c>
      <c r="AC22" s="340"/>
      <c r="AD22" s="61" t="s">
        <v>604</v>
      </c>
      <c r="AE22" s="337"/>
      <c r="AF22" s="337"/>
    </row>
    <row r="23" spans="1:32" s="10" customFormat="1" ht="15">
      <c r="A23" s="89" t="s">
        <v>528</v>
      </c>
      <c r="B23" s="89"/>
      <c r="C23" s="89"/>
      <c r="D23" s="89"/>
      <c r="E23" s="89"/>
      <c r="F23" s="89"/>
      <c r="G23" s="89"/>
      <c r="H23" s="89" t="s">
        <v>529</v>
      </c>
      <c r="I23" s="89"/>
      <c r="J23" s="89"/>
      <c r="K23" s="89"/>
      <c r="L23" s="89"/>
      <c r="M23" s="89"/>
      <c r="N23" s="89"/>
      <c r="O23" s="89"/>
      <c r="P23" s="89" t="s">
        <v>530</v>
      </c>
      <c r="Q23" s="89"/>
      <c r="R23" s="89"/>
      <c r="S23" s="89"/>
      <c r="T23" s="89"/>
      <c r="U23" s="89"/>
      <c r="V23" s="89"/>
      <c r="W23" s="89"/>
      <c r="X23"/>
      <c r="Y23"/>
      <c r="Z23"/>
      <c r="AA23"/>
      <c r="AB23"/>
      <c r="AC23"/>
      <c r="AD23"/>
      <c r="AE23"/>
      <c r="AF23"/>
    </row>
    <row r="24" spans="1:32" s="10" customFormat="1" ht="14.25" customHeight="1">
      <c r="A24" s="351" t="s">
        <v>544</v>
      </c>
      <c r="B24" s="352"/>
      <c r="C24" s="229"/>
      <c r="D24" s="351" t="s">
        <v>545</v>
      </c>
      <c r="E24" s="166"/>
      <c r="F24" s="166"/>
      <c r="G24" s="167"/>
      <c r="H24" s="73" t="s">
        <v>541</v>
      </c>
      <c r="I24" s="74"/>
      <c r="J24" s="74"/>
      <c r="K24" s="74"/>
      <c r="L24" s="74"/>
      <c r="M24" s="74"/>
      <c r="N24" s="74"/>
      <c r="O24" s="74"/>
      <c r="P24" s="73" t="s">
        <v>542</v>
      </c>
      <c r="Q24" s="74"/>
      <c r="R24" s="74"/>
      <c r="S24" s="74"/>
      <c r="T24" s="74"/>
      <c r="U24" s="74"/>
      <c r="V24" s="74"/>
      <c r="W24" s="74"/>
      <c r="X24"/>
      <c r="Y24"/>
      <c r="Z24"/>
      <c r="AA24"/>
      <c r="AB24"/>
      <c r="AC24"/>
      <c r="AD24"/>
      <c r="AE24"/>
      <c r="AF24"/>
    </row>
    <row r="25" spans="1:32" s="10" customFormat="1" ht="29.25" customHeight="1">
      <c r="A25" s="353"/>
      <c r="B25" s="354"/>
      <c r="C25" s="231"/>
      <c r="D25" s="168"/>
      <c r="E25" s="169"/>
      <c r="F25" s="169"/>
      <c r="G25" s="170"/>
      <c r="H25" s="74"/>
      <c r="I25" s="74"/>
      <c r="J25" s="74"/>
      <c r="K25" s="74"/>
      <c r="L25" s="74"/>
      <c r="M25" s="74"/>
      <c r="N25" s="74"/>
      <c r="O25" s="74"/>
      <c r="P25" s="74"/>
      <c r="Q25" s="74"/>
      <c r="R25" s="74"/>
      <c r="S25" s="74"/>
      <c r="T25" s="74"/>
      <c r="U25" s="74"/>
      <c r="V25" s="74"/>
      <c r="W25" s="74"/>
      <c r="X25"/>
      <c r="Y25"/>
      <c r="Z25"/>
      <c r="AA25"/>
      <c r="AB25"/>
      <c r="AC25"/>
      <c r="AD25"/>
      <c r="AE25"/>
      <c r="AF25"/>
    </row>
    <row r="26" spans="1:32" s="10" customFormat="1" ht="15">
      <c r="A26" s="94" t="s">
        <v>543</v>
      </c>
      <c r="B26" s="95"/>
      <c r="C26" s="95"/>
      <c r="D26" s="95"/>
      <c r="E26" s="95"/>
      <c r="F26" s="95"/>
      <c r="G26" s="95"/>
      <c r="H26" s="95"/>
      <c r="I26" s="95"/>
      <c r="J26" s="95"/>
      <c r="K26" s="95"/>
      <c r="L26" s="95"/>
      <c r="M26" s="95"/>
      <c r="N26" s="95"/>
      <c r="O26" s="95"/>
      <c r="P26" s="95"/>
      <c r="Q26" s="95"/>
      <c r="R26" s="95"/>
      <c r="S26" s="95"/>
      <c r="T26" s="95"/>
      <c r="U26" s="95"/>
      <c r="V26" s="95"/>
      <c r="W26" s="96"/>
      <c r="X26"/>
      <c r="Y26"/>
      <c r="Z26"/>
      <c r="AA26"/>
      <c r="AB26"/>
      <c r="AC26"/>
      <c r="AD26"/>
      <c r="AE26"/>
      <c r="AF26"/>
    </row>
    <row r="27" spans="1:32" s="10" customFormat="1" ht="29.25" customHeight="1">
      <c r="A27" s="97"/>
      <c r="B27" s="98"/>
      <c r="C27" s="98"/>
      <c r="D27" s="98"/>
      <c r="E27" s="98"/>
      <c r="F27" s="98"/>
      <c r="G27" s="98"/>
      <c r="H27" s="98"/>
      <c r="I27" s="98"/>
      <c r="J27" s="98"/>
      <c r="K27" s="98"/>
      <c r="L27" s="98"/>
      <c r="M27" s="98"/>
      <c r="N27" s="98"/>
      <c r="O27" s="98"/>
      <c r="P27" s="98"/>
      <c r="Q27" s="98"/>
      <c r="R27" s="98"/>
      <c r="S27" s="98"/>
      <c r="T27" s="98"/>
      <c r="U27" s="98"/>
      <c r="V27" s="98"/>
      <c r="W27" s="99"/>
      <c r="X27"/>
      <c r="Y27"/>
      <c r="Z27"/>
      <c r="AA27"/>
      <c r="AB27"/>
      <c r="AC27"/>
      <c r="AD27"/>
      <c r="AE27"/>
      <c r="AF27"/>
    </row>
    <row r="28" spans="1:32" s="10" customFormat="1" ht="15">
      <c r="A28" s="88" t="s">
        <v>531</v>
      </c>
      <c r="B28" s="88"/>
      <c r="C28" s="100">
        <v>45070</v>
      </c>
      <c r="D28" s="101"/>
      <c r="E28" s="101"/>
      <c r="F28" s="101"/>
      <c r="G28" s="102"/>
      <c r="H28" s="88" t="s">
        <v>531</v>
      </c>
      <c r="I28" s="88"/>
      <c r="J28" s="106">
        <v>45070</v>
      </c>
      <c r="K28" s="88"/>
      <c r="L28" s="88"/>
      <c r="M28" s="88"/>
      <c r="N28" s="88"/>
      <c r="O28" s="88"/>
      <c r="P28" s="88" t="s">
        <v>531</v>
      </c>
      <c r="Q28" s="88"/>
      <c r="R28" s="106">
        <v>45070</v>
      </c>
      <c r="S28" s="88"/>
      <c r="T28" s="88"/>
      <c r="U28" s="88"/>
      <c r="V28" s="88"/>
      <c r="W28" s="88"/>
      <c r="X28"/>
      <c r="Y28"/>
      <c r="Z28"/>
      <c r="AA28"/>
      <c r="AB28"/>
      <c r="AC28"/>
      <c r="AD28"/>
      <c r="AE28"/>
      <c r="AF28"/>
    </row>
  </sheetData>
  <sheetProtection/>
  <mergeCells count="209">
    <mergeCell ref="AE20:AF20"/>
    <mergeCell ref="AE21:AF21"/>
    <mergeCell ref="AE22:AF22"/>
    <mergeCell ref="AB20:AC20"/>
    <mergeCell ref="AB21:AC21"/>
    <mergeCell ref="AB22:AC22"/>
    <mergeCell ref="X20:Y20"/>
    <mergeCell ref="X21:Y21"/>
    <mergeCell ref="X22:Y22"/>
    <mergeCell ref="Z20:AA20"/>
    <mergeCell ref="Z21:AA21"/>
    <mergeCell ref="Z22:AA22"/>
    <mergeCell ref="AE17:AF17"/>
    <mergeCell ref="AE18:AF18"/>
    <mergeCell ref="AE19:AF19"/>
    <mergeCell ref="X17:Y17"/>
    <mergeCell ref="X18:Y18"/>
    <mergeCell ref="X19:Y19"/>
    <mergeCell ref="Z17:AA17"/>
    <mergeCell ref="Z18:AA18"/>
    <mergeCell ref="Z19:AA19"/>
    <mergeCell ref="AB19:AC19"/>
    <mergeCell ref="AB18:AC18"/>
    <mergeCell ref="AB17:AC17"/>
    <mergeCell ref="A28:B28"/>
    <mergeCell ref="C28:G28"/>
    <mergeCell ref="H28:I28"/>
    <mergeCell ref="J28:O28"/>
    <mergeCell ref="P28:Q28"/>
    <mergeCell ref="R28:W28"/>
    <mergeCell ref="A23:G23"/>
    <mergeCell ref="H23:O23"/>
    <mergeCell ref="P23:W23"/>
    <mergeCell ref="P24:W25"/>
    <mergeCell ref="H24:O25"/>
    <mergeCell ref="A26:W27"/>
    <mergeCell ref="A24:C25"/>
    <mergeCell ref="D24:G25"/>
    <mergeCell ref="N20:N22"/>
    <mergeCell ref="O20:O22"/>
    <mergeCell ref="P20:P22"/>
    <mergeCell ref="G21:H22"/>
    <mergeCell ref="A20:A22"/>
    <mergeCell ref="B20:C22"/>
    <mergeCell ref="D20:D22"/>
    <mergeCell ref="E20:E22"/>
    <mergeCell ref="F20:F22"/>
    <mergeCell ref="I21:I22"/>
    <mergeCell ref="M20:M22"/>
    <mergeCell ref="N16:N19"/>
    <mergeCell ref="O16:O19"/>
    <mergeCell ref="P16:P19"/>
    <mergeCell ref="Q18:R18"/>
    <mergeCell ref="S18:T18"/>
    <mergeCell ref="U18:V18"/>
    <mergeCell ref="Q19:R19"/>
    <mergeCell ref="S19:T19"/>
    <mergeCell ref="G12:H13"/>
    <mergeCell ref="G16:H16"/>
    <mergeCell ref="G17:H17"/>
    <mergeCell ref="U16:V16"/>
    <mergeCell ref="Q16:R16"/>
    <mergeCell ref="S16:T16"/>
    <mergeCell ref="Q17:R17"/>
    <mergeCell ref="S17:T17"/>
    <mergeCell ref="U17:V17"/>
    <mergeCell ref="J11:J15"/>
    <mergeCell ref="K11:K15"/>
    <mergeCell ref="L11:L15"/>
    <mergeCell ref="Q13:R13"/>
    <mergeCell ref="Q12:R12"/>
    <mergeCell ref="Q11:R11"/>
    <mergeCell ref="S11:T11"/>
    <mergeCell ref="U11:V11"/>
    <mergeCell ref="M11:M15"/>
    <mergeCell ref="N11:N15"/>
    <mergeCell ref="O11:O15"/>
    <mergeCell ref="P11:P15"/>
    <mergeCell ref="A8:A10"/>
    <mergeCell ref="B8:C10"/>
    <mergeCell ref="D8:D10"/>
    <mergeCell ref="E8:E10"/>
    <mergeCell ref="F8:F10"/>
    <mergeCell ref="A11:A15"/>
    <mergeCell ref="B11:C15"/>
    <mergeCell ref="D11:D15"/>
    <mergeCell ref="E11:E15"/>
    <mergeCell ref="F11:F15"/>
    <mergeCell ref="G11:H11"/>
    <mergeCell ref="F5:F7"/>
    <mergeCell ref="S5:T7"/>
    <mergeCell ref="U5:V7"/>
    <mergeCell ref="S10:T10"/>
    <mergeCell ref="U10:V10"/>
    <mergeCell ref="G9:H9"/>
    <mergeCell ref="Q9:R9"/>
    <mergeCell ref="S9:T9"/>
    <mergeCell ref="U9:V9"/>
    <mergeCell ref="P8:P10"/>
    <mergeCell ref="Q8:R8"/>
    <mergeCell ref="S8:T8"/>
    <mergeCell ref="U8:V8"/>
    <mergeCell ref="K8:K10"/>
    <mergeCell ref="L8:L10"/>
    <mergeCell ref="M8:M10"/>
    <mergeCell ref="N8:N10"/>
    <mergeCell ref="O8:O10"/>
    <mergeCell ref="G8:H8"/>
    <mergeCell ref="J8:J10"/>
    <mergeCell ref="G10:H10"/>
    <mergeCell ref="Q10:R10"/>
    <mergeCell ref="B4:F4"/>
    <mergeCell ref="G4:P4"/>
    <mergeCell ref="Q4:W4"/>
    <mergeCell ref="A1:B3"/>
    <mergeCell ref="C1:W2"/>
    <mergeCell ref="C3:J3"/>
    <mergeCell ref="K3:T3"/>
    <mergeCell ref="U3:W3"/>
    <mergeCell ref="W14:W15"/>
    <mergeCell ref="W5:W7"/>
    <mergeCell ref="G5:H7"/>
    <mergeCell ref="Q5:R7"/>
    <mergeCell ref="K6:K7"/>
    <mergeCell ref="L6:L7"/>
    <mergeCell ref="M6:N6"/>
    <mergeCell ref="O6:O7"/>
    <mergeCell ref="P6:P7"/>
    <mergeCell ref="I6:I7"/>
    <mergeCell ref="J6:J7"/>
    <mergeCell ref="M5:P5"/>
    <mergeCell ref="A5:A7"/>
    <mergeCell ref="B5:C7"/>
    <mergeCell ref="D5:D7"/>
    <mergeCell ref="E5:E7"/>
    <mergeCell ref="A16:A19"/>
    <mergeCell ref="B16:C19"/>
    <mergeCell ref="D16:D19"/>
    <mergeCell ref="E16:E19"/>
    <mergeCell ref="F16:F19"/>
    <mergeCell ref="J16:J19"/>
    <mergeCell ref="K16:K19"/>
    <mergeCell ref="L16:L19"/>
    <mergeCell ref="M16:M19"/>
    <mergeCell ref="G18:H19"/>
    <mergeCell ref="I18:I19"/>
    <mergeCell ref="U19:V19"/>
    <mergeCell ref="Q22:R22"/>
    <mergeCell ref="S22:T22"/>
    <mergeCell ref="U22:V22"/>
    <mergeCell ref="I12:I13"/>
    <mergeCell ref="G14:H15"/>
    <mergeCell ref="I14:I15"/>
    <mergeCell ref="Q14:R15"/>
    <mergeCell ref="S14:T15"/>
    <mergeCell ref="U14:V15"/>
    <mergeCell ref="S13:T13"/>
    <mergeCell ref="U13:V13"/>
    <mergeCell ref="S12:T12"/>
    <mergeCell ref="U12:V12"/>
    <mergeCell ref="G20:H20"/>
    <mergeCell ref="Q20:R20"/>
    <mergeCell ref="S20:T20"/>
    <mergeCell ref="U20:V20"/>
    <mergeCell ref="Q21:R21"/>
    <mergeCell ref="S21:T21"/>
    <mergeCell ref="U21:V21"/>
    <mergeCell ref="J20:J22"/>
    <mergeCell ref="K20:K22"/>
    <mergeCell ref="L20:L22"/>
    <mergeCell ref="X4:AF4"/>
    <mergeCell ref="X5:Y7"/>
    <mergeCell ref="Z5:AA7"/>
    <mergeCell ref="AB5:AC7"/>
    <mergeCell ref="AD5:AD7"/>
    <mergeCell ref="AE5:AF7"/>
    <mergeCell ref="X8:Y8"/>
    <mergeCell ref="Z8:AA8"/>
    <mergeCell ref="AB8:AC8"/>
    <mergeCell ref="AE8:AF8"/>
    <mergeCell ref="X9:Y9"/>
    <mergeCell ref="Z9:AA9"/>
    <mergeCell ref="AB9:AC9"/>
    <mergeCell ref="AE9:AF9"/>
    <mergeCell ref="X10:Y10"/>
    <mergeCell ref="Z10:AA10"/>
    <mergeCell ref="AB10:AC10"/>
    <mergeCell ref="AE10:AF10"/>
    <mergeCell ref="X11:Y11"/>
    <mergeCell ref="Z11:AA11"/>
    <mergeCell ref="AB11:AC11"/>
    <mergeCell ref="X12:Y12"/>
    <mergeCell ref="Z12:AA12"/>
    <mergeCell ref="AB12:AC12"/>
    <mergeCell ref="X13:Y13"/>
    <mergeCell ref="Z13:AA13"/>
    <mergeCell ref="AB13:AC13"/>
    <mergeCell ref="AE11:AF11"/>
    <mergeCell ref="AE12:AF12"/>
    <mergeCell ref="AE13:AF13"/>
    <mergeCell ref="X14:Y14"/>
    <mergeCell ref="X15:Y15"/>
    <mergeCell ref="X16:Y16"/>
    <mergeCell ref="Z16:AA16"/>
    <mergeCell ref="AB16:AC16"/>
    <mergeCell ref="Z14:AA15"/>
    <mergeCell ref="AB14:AC15"/>
    <mergeCell ref="AE14:AF15"/>
    <mergeCell ref="AE16:AF16"/>
  </mergeCells>
  <conditionalFormatting sqref="D8:D9">
    <cfRule type="cellIs" priority="36" dxfId="9" operator="equal" stopIfTrue="1">
      <formula>1</formula>
    </cfRule>
    <cfRule type="cellIs" priority="37" dxfId="3" operator="equal" stopIfTrue="1">
      <formula>0.8</formula>
    </cfRule>
    <cfRule type="cellIs" priority="38" dxfId="2" operator="equal" stopIfTrue="1">
      <formula>0.6</formula>
    </cfRule>
    <cfRule type="cellIs" priority="39" dxfId="1" operator="equal" stopIfTrue="1">
      <formula>0.4</formula>
    </cfRule>
    <cfRule type="cellIs" priority="40" dxfId="0" operator="equal" stopIfTrue="1">
      <formula>0.2</formula>
    </cfRule>
  </conditionalFormatting>
  <conditionalFormatting sqref="D11 D16">
    <cfRule type="cellIs" priority="16" dxfId="9" operator="equal" stopIfTrue="1">
      <formula>1</formula>
    </cfRule>
    <cfRule type="cellIs" priority="17" dxfId="3" operator="equal" stopIfTrue="1">
      <formula>0.8</formula>
    </cfRule>
    <cfRule type="cellIs" priority="18" dxfId="2" operator="equal" stopIfTrue="1">
      <formula>0.6</formula>
    </cfRule>
    <cfRule type="cellIs" priority="19" dxfId="1" operator="equal" stopIfTrue="1">
      <formula>0.4</formula>
    </cfRule>
    <cfRule type="cellIs" priority="20" dxfId="0" operator="equal" stopIfTrue="1">
      <formula>0.2</formula>
    </cfRule>
  </conditionalFormatting>
  <conditionalFormatting sqref="D20:D21">
    <cfRule type="cellIs" priority="6" dxfId="9" operator="equal" stopIfTrue="1">
      <formula>1</formula>
    </cfRule>
    <cfRule type="cellIs" priority="7" dxfId="3" operator="equal" stopIfTrue="1">
      <formula>0.8</formula>
    </cfRule>
    <cfRule type="cellIs" priority="8" dxfId="2" operator="equal" stopIfTrue="1">
      <formula>0.6</formula>
    </cfRule>
    <cfRule type="cellIs" priority="9" dxfId="1" operator="equal" stopIfTrue="1">
      <formula>0.4</formula>
    </cfRule>
    <cfRule type="cellIs" priority="10" dxfId="0" operator="equal" stopIfTrue="1">
      <formula>0.2</formula>
    </cfRule>
  </conditionalFormatting>
  <conditionalFormatting sqref="E8:E9">
    <cfRule type="cellIs" priority="31" dxfId="4" operator="equal" stopIfTrue="1">
      <formula>1</formula>
    </cfRule>
    <cfRule type="cellIs" priority="32" dxfId="3" operator="equal" stopIfTrue="1">
      <formula>0.8</formula>
    </cfRule>
    <cfRule type="cellIs" priority="33" dxfId="2" operator="equal" stopIfTrue="1">
      <formula>0.6</formula>
    </cfRule>
    <cfRule type="cellIs" priority="34" dxfId="1" operator="equal" stopIfTrue="1">
      <formula>0.4</formula>
    </cfRule>
    <cfRule type="cellIs" priority="35" dxfId="0" operator="equal" stopIfTrue="1">
      <formula>0.2</formula>
    </cfRule>
  </conditionalFormatting>
  <conditionalFormatting sqref="E11 E16">
    <cfRule type="cellIs" priority="11" dxfId="4" operator="equal" stopIfTrue="1">
      <formula>1</formula>
    </cfRule>
    <cfRule type="cellIs" priority="12" dxfId="3" operator="equal" stopIfTrue="1">
      <formula>0.8</formula>
    </cfRule>
    <cfRule type="cellIs" priority="13" dxfId="2" operator="equal" stopIfTrue="1">
      <formula>0.6</formula>
    </cfRule>
    <cfRule type="cellIs" priority="14" dxfId="1" operator="equal" stopIfTrue="1">
      <formula>0.4</formula>
    </cfRule>
    <cfRule type="cellIs" priority="15" dxfId="0" operator="equal" stopIfTrue="1">
      <formula>0.2</formula>
    </cfRule>
  </conditionalFormatting>
  <conditionalFormatting sqref="E20:E21">
    <cfRule type="cellIs" priority="1" dxfId="4" operator="equal" stopIfTrue="1">
      <formula>1</formula>
    </cfRule>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printOptions/>
  <pageMargins left="0.7" right="0.7" top="0.75" bottom="0.75" header="0.3" footer="0.3"/>
  <pageSetup fitToHeight="2" horizontalDpi="600" verticalDpi="600" orientation="landscape" paperSize="9" scale="45" r:id="rId4"/>
  <rowBreaks count="2" manualBreakCount="2">
    <brk id="15" max="255" man="1"/>
    <brk id="19" max="255" man="1"/>
  </rowBreaks>
  <drawing r:id="rId3"/>
  <legacyDrawing r:id="rId2"/>
</worksheet>
</file>

<file path=xl/worksheets/sheet19.xml><?xml version="1.0" encoding="utf-8"?>
<worksheet xmlns="http://schemas.openxmlformats.org/spreadsheetml/2006/main" xmlns:r="http://schemas.openxmlformats.org/officeDocument/2006/relationships">
  <dimension ref="A1:AF22"/>
  <sheetViews>
    <sheetView tabSelected="1" view="pageBreakPreview" zoomScale="70" zoomScaleNormal="70" zoomScaleSheetLayoutView="70" zoomScalePageLayoutView="0" workbookViewId="0" topLeftCell="A9">
      <selection activeCell="X16" sqref="X16:Y16"/>
    </sheetView>
  </sheetViews>
  <sheetFormatPr defaultColWidth="11.421875" defaultRowHeight="15"/>
  <cols>
    <col min="1" max="1" width="11.00390625" style="0" customWidth="1"/>
    <col min="2" max="2" width="17.140625" style="0" customWidth="1"/>
    <col min="3" max="3" width="13.28125" style="0" customWidth="1"/>
    <col min="4" max="4" width="6.57421875" style="0" customWidth="1"/>
    <col min="5" max="5" width="5.8515625" style="0" customWidth="1"/>
    <col min="6" max="6" width="7.00390625" style="0" customWidth="1"/>
    <col min="7" max="8" width="11.421875" style="0" customWidth="1"/>
    <col min="9" max="9" width="19.00390625" style="0" customWidth="1"/>
    <col min="10" max="10" width="11.7109375" style="0" customWidth="1"/>
    <col min="11" max="11" width="7.00390625" style="0" customWidth="1"/>
    <col min="12" max="12" width="7.140625" style="0" customWidth="1"/>
    <col min="13" max="13" width="6.7109375" style="0" customWidth="1"/>
    <col min="14" max="14" width="5.8515625" style="0" customWidth="1"/>
    <col min="15" max="15" width="4.8515625" style="0" customWidth="1"/>
    <col min="16" max="16" width="4.421875" style="0" customWidth="1"/>
    <col min="18" max="18" width="13.421875" style="0" customWidth="1"/>
    <col min="20" max="20" width="14.00390625" style="0" customWidth="1"/>
    <col min="23" max="23" width="21.7109375" style="0" customWidth="1"/>
    <col min="30" max="30" width="19.28125" style="0" customWidth="1"/>
    <col min="236" max="236" width="14.00390625" style="0" customWidth="1"/>
    <col min="237" max="237" width="13.28125" style="0" customWidth="1"/>
    <col min="240" max="240" width="14.28125" style="0" customWidth="1"/>
    <col min="244" max="244" width="16.140625" style="0" customWidth="1"/>
    <col min="247" max="247" width="18.8515625" style="0" customWidth="1"/>
    <col min="248" max="248" width="15.140625" style="0" customWidth="1"/>
    <col min="249" max="249" width="17.7109375" style="0" customWidth="1"/>
    <col min="250" max="250" width="21.00390625" style="0" customWidth="1"/>
    <col min="251" max="251" width="18.57421875" style="0" customWidth="1"/>
    <col min="252" max="252" width="21.8515625" style="0" customWidth="1"/>
    <col min="253" max="253" width="16.57421875" style="0" customWidth="1"/>
    <col min="254" max="254" width="19.00390625" style="0" customWidth="1"/>
    <col min="255" max="255" width="16.7109375" style="0" customWidth="1"/>
    <col min="256" max="16384" width="17.8515625" style="0" customWidth="1"/>
  </cols>
  <sheetData>
    <row r="1" spans="1:23" ht="14.25" customHeight="1">
      <c r="A1" s="110"/>
      <c r="B1" s="110"/>
      <c r="C1" s="71" t="s">
        <v>520</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3"/>
      <c r="B4" s="162" t="s">
        <v>0</v>
      </c>
      <c r="C4" s="162"/>
      <c r="D4" s="162"/>
      <c r="E4" s="162"/>
      <c r="F4" s="162"/>
      <c r="G4" s="162" t="s">
        <v>1</v>
      </c>
      <c r="H4" s="162"/>
      <c r="I4" s="162"/>
      <c r="J4" s="162"/>
      <c r="K4" s="162"/>
      <c r="L4" s="162"/>
      <c r="M4" s="162"/>
      <c r="N4" s="162"/>
      <c r="O4" s="162"/>
      <c r="P4" s="162"/>
      <c r="Q4" s="162" t="s">
        <v>2</v>
      </c>
      <c r="R4" s="162"/>
      <c r="S4" s="162"/>
      <c r="T4" s="162"/>
      <c r="U4" s="162"/>
      <c r="V4" s="162"/>
      <c r="W4" s="162"/>
      <c r="X4" s="79" t="s">
        <v>568</v>
      </c>
      <c r="Y4" s="79"/>
      <c r="Z4" s="79"/>
      <c r="AA4" s="79"/>
      <c r="AB4" s="79"/>
      <c r="AC4" s="79"/>
      <c r="AD4" s="79"/>
      <c r="AE4" s="79"/>
      <c r="AF4" s="79"/>
    </row>
    <row r="5" spans="1:32" ht="13.5" customHeight="1">
      <c r="A5" s="80" t="s">
        <v>3</v>
      </c>
      <c r="B5" s="80" t="s">
        <v>4</v>
      </c>
      <c r="C5" s="80"/>
      <c r="D5" s="163" t="s">
        <v>5</v>
      </c>
      <c r="E5" s="163" t="s">
        <v>6</v>
      </c>
      <c r="F5" s="163" t="s">
        <v>7</v>
      </c>
      <c r="G5" s="80" t="s">
        <v>8</v>
      </c>
      <c r="H5" s="80"/>
      <c r="I5" s="2"/>
      <c r="J5" s="3"/>
      <c r="K5" s="3"/>
      <c r="L5" s="3"/>
      <c r="M5" s="72" t="s">
        <v>9</v>
      </c>
      <c r="N5" s="72"/>
      <c r="O5" s="72"/>
      <c r="P5" s="72"/>
      <c r="Q5" s="80" t="s">
        <v>10</v>
      </c>
      <c r="R5" s="80"/>
      <c r="S5" s="80" t="s">
        <v>11</v>
      </c>
      <c r="T5" s="80"/>
      <c r="U5" s="80" t="s">
        <v>12</v>
      </c>
      <c r="V5" s="80"/>
      <c r="W5" s="80" t="s">
        <v>13</v>
      </c>
      <c r="X5" s="80" t="s">
        <v>569</v>
      </c>
      <c r="Y5" s="80"/>
      <c r="Z5" s="80" t="s">
        <v>570</v>
      </c>
      <c r="AA5" s="80"/>
      <c r="AB5" s="80" t="s">
        <v>571</v>
      </c>
      <c r="AC5" s="80"/>
      <c r="AD5" s="80" t="s">
        <v>572</v>
      </c>
      <c r="AE5" s="80" t="s">
        <v>573</v>
      </c>
      <c r="AF5" s="80"/>
    </row>
    <row r="6" spans="1:32" s="4" customFormat="1" ht="50.25" customHeight="1">
      <c r="A6" s="80"/>
      <c r="B6" s="80"/>
      <c r="C6" s="80"/>
      <c r="D6" s="163"/>
      <c r="E6" s="163"/>
      <c r="F6" s="163"/>
      <c r="G6" s="80"/>
      <c r="H6" s="80"/>
      <c r="I6" s="80" t="s">
        <v>14</v>
      </c>
      <c r="J6" s="163" t="s">
        <v>15</v>
      </c>
      <c r="K6" s="163" t="s">
        <v>16</v>
      </c>
      <c r="L6" s="163" t="s">
        <v>380</v>
      </c>
      <c r="M6" s="80" t="s">
        <v>17</v>
      </c>
      <c r="N6" s="80"/>
      <c r="O6" s="163" t="s">
        <v>383</v>
      </c>
      <c r="P6" s="163" t="s">
        <v>379</v>
      </c>
      <c r="Q6" s="80"/>
      <c r="R6" s="80"/>
      <c r="S6" s="80"/>
      <c r="T6" s="80"/>
      <c r="U6" s="80"/>
      <c r="V6" s="80"/>
      <c r="W6" s="80"/>
      <c r="X6" s="80"/>
      <c r="Y6" s="80"/>
      <c r="Z6" s="80"/>
      <c r="AA6" s="80"/>
      <c r="AB6" s="80"/>
      <c r="AC6" s="80"/>
      <c r="AD6" s="80"/>
      <c r="AE6" s="80"/>
      <c r="AF6" s="80"/>
    </row>
    <row r="7" spans="1:32" s="4" customFormat="1" ht="63.75" customHeight="1">
      <c r="A7" s="80"/>
      <c r="B7" s="80"/>
      <c r="C7" s="80"/>
      <c r="D7" s="163"/>
      <c r="E7" s="163"/>
      <c r="F7" s="163"/>
      <c r="G7" s="80"/>
      <c r="H7" s="80"/>
      <c r="I7" s="80"/>
      <c r="J7" s="163"/>
      <c r="K7" s="163"/>
      <c r="L7" s="163"/>
      <c r="M7" s="31" t="s">
        <v>376</v>
      </c>
      <c r="N7" s="31" t="s">
        <v>377</v>
      </c>
      <c r="O7" s="163"/>
      <c r="P7" s="163"/>
      <c r="Q7" s="80"/>
      <c r="R7" s="80"/>
      <c r="S7" s="80"/>
      <c r="T7" s="80"/>
      <c r="U7" s="80"/>
      <c r="V7" s="80"/>
      <c r="W7" s="80"/>
      <c r="X7" s="80"/>
      <c r="Y7" s="80"/>
      <c r="Z7" s="80"/>
      <c r="AA7" s="80"/>
      <c r="AB7" s="80"/>
      <c r="AC7" s="80"/>
      <c r="AD7" s="80"/>
      <c r="AE7" s="80"/>
      <c r="AF7" s="80"/>
    </row>
    <row r="8" spans="1:32" s="4" customFormat="1" ht="89.25" customHeight="1">
      <c r="A8" s="155">
        <v>41</v>
      </c>
      <c r="B8" s="358" t="s">
        <v>255</v>
      </c>
      <c r="C8" s="218"/>
      <c r="D8" s="156">
        <f>'[16]3. Análisis de Probabilidad'!J5</f>
        <v>0.20000000000000004</v>
      </c>
      <c r="E8" s="156">
        <f>'[16]4. Análisis del Impacto'!C5</f>
        <v>0.2</v>
      </c>
      <c r="F8" s="157"/>
      <c r="G8" s="80" t="str">
        <f>'[16]6. Valoración de Controles'!C7</f>
        <v>1. Gestión oportuna para la etapa contractual y pre contractual</v>
      </c>
      <c r="H8" s="80"/>
      <c r="I8" s="1" t="s">
        <v>411</v>
      </c>
      <c r="J8" s="159">
        <v>0.18</v>
      </c>
      <c r="K8" s="154">
        <v>0.8</v>
      </c>
      <c r="L8" s="154"/>
      <c r="M8" s="80"/>
      <c r="N8" s="80" t="s">
        <v>19</v>
      </c>
      <c r="O8" s="80"/>
      <c r="P8" s="80"/>
      <c r="Q8" s="80" t="s">
        <v>412</v>
      </c>
      <c r="R8" s="80"/>
      <c r="S8" s="80" t="s">
        <v>413</v>
      </c>
      <c r="T8" s="80"/>
      <c r="U8" s="158">
        <v>44958</v>
      </c>
      <c r="V8" s="158"/>
      <c r="W8" s="19" t="s">
        <v>414</v>
      </c>
      <c r="X8" s="93">
        <v>45107</v>
      </c>
      <c r="Y8" s="73"/>
      <c r="Z8" s="73" t="s">
        <v>695</v>
      </c>
      <c r="AA8" s="73"/>
      <c r="AB8" s="139">
        <v>1</v>
      </c>
      <c r="AC8" s="73"/>
      <c r="AD8" s="45" t="s">
        <v>646</v>
      </c>
      <c r="AE8" s="73"/>
      <c r="AF8" s="73"/>
    </row>
    <row r="9" spans="1:32" s="4" customFormat="1" ht="95.25" customHeight="1">
      <c r="A9" s="155"/>
      <c r="B9" s="358"/>
      <c r="C9" s="218"/>
      <c r="D9" s="156"/>
      <c r="E9" s="156"/>
      <c r="F9" s="157"/>
      <c r="G9" s="80" t="str">
        <f>'[16]6. Valoración de Controles'!C8</f>
        <v>1. realizar comites tecnicos de seguimiento a la ejecucion de las obras</v>
      </c>
      <c r="H9" s="80"/>
      <c r="I9" s="1" t="s">
        <v>415</v>
      </c>
      <c r="J9" s="159"/>
      <c r="K9" s="154"/>
      <c r="L9" s="154"/>
      <c r="M9" s="80"/>
      <c r="N9" s="80"/>
      <c r="O9" s="80"/>
      <c r="P9" s="80"/>
      <c r="Q9" s="80" t="s">
        <v>416</v>
      </c>
      <c r="R9" s="80"/>
      <c r="S9" s="80" t="s">
        <v>413</v>
      </c>
      <c r="T9" s="80"/>
      <c r="U9" s="158">
        <v>44958</v>
      </c>
      <c r="V9" s="158"/>
      <c r="W9" s="19" t="s">
        <v>414</v>
      </c>
      <c r="X9" s="93">
        <v>45107</v>
      </c>
      <c r="Y9" s="73"/>
      <c r="Z9" s="73" t="s">
        <v>696</v>
      </c>
      <c r="AA9" s="73"/>
      <c r="AB9" s="139">
        <v>1</v>
      </c>
      <c r="AC9" s="73"/>
      <c r="AD9" s="45" t="s">
        <v>646</v>
      </c>
      <c r="AE9" s="73"/>
      <c r="AF9" s="73"/>
    </row>
    <row r="10" spans="1:32" ht="69.75" customHeight="1">
      <c r="A10" s="155"/>
      <c r="B10" s="218"/>
      <c r="C10" s="218"/>
      <c r="D10" s="156"/>
      <c r="E10" s="156"/>
      <c r="F10" s="157"/>
      <c r="G10" s="80"/>
      <c r="H10" s="80"/>
      <c r="I10" s="80"/>
      <c r="J10" s="159"/>
      <c r="K10" s="154"/>
      <c r="L10" s="154"/>
      <c r="M10" s="80"/>
      <c r="N10" s="80"/>
      <c r="O10" s="80"/>
      <c r="P10" s="80"/>
      <c r="Q10" s="80"/>
      <c r="R10" s="80"/>
      <c r="S10" s="80"/>
      <c r="T10" s="80"/>
      <c r="U10" s="80"/>
      <c r="V10" s="80"/>
      <c r="W10" s="80"/>
      <c r="X10" s="73"/>
      <c r="Y10" s="73"/>
      <c r="Z10" s="73"/>
      <c r="AA10" s="73"/>
      <c r="AB10" s="73"/>
      <c r="AC10" s="73"/>
      <c r="AD10" s="3"/>
      <c r="AE10" s="73"/>
      <c r="AF10" s="73"/>
    </row>
    <row r="11" spans="1:32" ht="96" customHeight="1">
      <c r="A11" s="155">
        <v>42</v>
      </c>
      <c r="B11" s="218" t="s">
        <v>257</v>
      </c>
      <c r="C11" s="218"/>
      <c r="D11" s="156">
        <f>'[16]3. Análisis de Probabilidad'!K6</f>
        <v>0.2</v>
      </c>
      <c r="E11" s="156">
        <f>'[16]5. Riesgo Inherente'!D8</f>
        <v>0.4</v>
      </c>
      <c r="F11" s="157"/>
      <c r="G11" s="80" t="str">
        <f>'[16]6. Valoración de Controles'!C9</f>
        <v>1. Contratación a tiempo y de manera permanente el personal</v>
      </c>
      <c r="H11" s="80"/>
      <c r="I11" s="1" t="s">
        <v>258</v>
      </c>
      <c r="J11" s="159">
        <v>0.33</v>
      </c>
      <c r="K11" s="160">
        <v>0.45</v>
      </c>
      <c r="L11" s="160"/>
      <c r="M11" s="80"/>
      <c r="N11" s="80" t="s">
        <v>19</v>
      </c>
      <c r="O11" s="80"/>
      <c r="P11" s="80"/>
      <c r="Q11" s="80" t="s">
        <v>417</v>
      </c>
      <c r="R11" s="80"/>
      <c r="S11" s="80" t="s">
        <v>418</v>
      </c>
      <c r="T11" s="80"/>
      <c r="U11" s="158">
        <v>45146</v>
      </c>
      <c r="V11" s="158"/>
      <c r="W11" s="19" t="s">
        <v>419</v>
      </c>
      <c r="X11" s="77">
        <v>45107</v>
      </c>
      <c r="Y11" s="75"/>
      <c r="Z11" s="73" t="s">
        <v>696</v>
      </c>
      <c r="AA11" s="73"/>
      <c r="AB11" s="139">
        <v>1</v>
      </c>
      <c r="AC11" s="73"/>
      <c r="AD11" s="45" t="s">
        <v>646</v>
      </c>
      <c r="AE11" s="58"/>
      <c r="AF11" s="58"/>
    </row>
    <row r="12" spans="1:32" ht="96" customHeight="1">
      <c r="A12" s="155"/>
      <c r="B12" s="218"/>
      <c r="C12" s="218"/>
      <c r="D12" s="156"/>
      <c r="E12" s="156"/>
      <c r="F12" s="157"/>
      <c r="G12" s="80" t="str">
        <f>'[16]6. Valoración de Controles'!C10</f>
        <v>1. Supervisión adecuada al cumplmiento de actividades de contratación</v>
      </c>
      <c r="H12" s="80"/>
      <c r="I12" s="1" t="s">
        <v>259</v>
      </c>
      <c r="J12" s="159"/>
      <c r="K12" s="160"/>
      <c r="L12" s="160"/>
      <c r="M12" s="80"/>
      <c r="N12" s="80"/>
      <c r="O12" s="80"/>
      <c r="P12" s="80"/>
      <c r="Q12" s="80" t="s">
        <v>420</v>
      </c>
      <c r="R12" s="80"/>
      <c r="S12" s="80" t="s">
        <v>421</v>
      </c>
      <c r="T12" s="80"/>
      <c r="U12" s="158">
        <v>44927</v>
      </c>
      <c r="V12" s="80"/>
      <c r="W12" s="19" t="s">
        <v>422</v>
      </c>
      <c r="X12" s="77">
        <v>45107</v>
      </c>
      <c r="Y12" s="75"/>
      <c r="Z12" s="73" t="s">
        <v>697</v>
      </c>
      <c r="AA12" s="73"/>
      <c r="AB12" s="139">
        <v>1</v>
      </c>
      <c r="AC12" s="73"/>
      <c r="AD12" s="45" t="s">
        <v>646</v>
      </c>
      <c r="AE12" s="4"/>
      <c r="AF12" s="4"/>
    </row>
    <row r="13" spans="1:32" ht="93.75" customHeight="1">
      <c r="A13" s="155"/>
      <c r="B13" s="218"/>
      <c r="C13" s="218"/>
      <c r="D13" s="156"/>
      <c r="E13" s="156"/>
      <c r="F13" s="157"/>
      <c r="G13" s="80" t="str">
        <f>'[16]6. Valoración de Controles'!C11</f>
        <v>1. Politicas internas para control de vulneración de información</v>
      </c>
      <c r="H13" s="80"/>
      <c r="I13" s="1" t="s">
        <v>260</v>
      </c>
      <c r="J13" s="159"/>
      <c r="K13" s="160"/>
      <c r="L13" s="160"/>
      <c r="M13" s="80"/>
      <c r="N13" s="80"/>
      <c r="O13" s="80"/>
      <c r="P13" s="80"/>
      <c r="Q13" s="80" t="s">
        <v>423</v>
      </c>
      <c r="R13" s="80"/>
      <c r="S13" s="80" t="s">
        <v>424</v>
      </c>
      <c r="T13" s="80"/>
      <c r="U13" s="158">
        <v>45017</v>
      </c>
      <c r="V13" s="158"/>
      <c r="W13" s="19" t="s">
        <v>425</v>
      </c>
      <c r="X13" s="77">
        <v>45107</v>
      </c>
      <c r="Y13" s="75"/>
      <c r="Z13" s="73" t="s">
        <v>698</v>
      </c>
      <c r="AA13" s="73"/>
      <c r="AB13" s="139">
        <v>1</v>
      </c>
      <c r="AC13" s="73"/>
      <c r="AD13" s="45" t="s">
        <v>646</v>
      </c>
      <c r="AE13" s="4"/>
      <c r="AF13" s="4"/>
    </row>
    <row r="14" spans="1:32" ht="74.25" customHeight="1">
      <c r="A14" s="155">
        <v>43</v>
      </c>
      <c r="B14" s="218" t="s">
        <v>261</v>
      </c>
      <c r="C14" s="218"/>
      <c r="D14" s="156">
        <f>'[16]3. Análisis de Probabilidad'!J7</f>
        <v>0.2</v>
      </c>
      <c r="E14" s="156">
        <f>'[16]5. Riesgo Inherente'!D12</f>
        <v>0.4</v>
      </c>
      <c r="F14" s="157"/>
      <c r="G14" s="80" t="str">
        <f>'[16]6. Valoración de Controles'!C12</f>
        <v>1. Planes del decreto 612 </v>
      </c>
      <c r="H14" s="80"/>
      <c r="I14" s="1" t="s">
        <v>262</v>
      </c>
      <c r="J14" s="357">
        <v>0.17</v>
      </c>
      <c r="K14" s="160">
        <v>0.6</v>
      </c>
      <c r="L14" s="160"/>
      <c r="M14" s="80"/>
      <c r="N14" s="80" t="s">
        <v>19</v>
      </c>
      <c r="O14" s="80"/>
      <c r="P14" s="80"/>
      <c r="Q14" s="80" t="s">
        <v>263</v>
      </c>
      <c r="R14" s="80"/>
      <c r="S14" s="80" t="s">
        <v>264</v>
      </c>
      <c r="T14" s="80"/>
      <c r="U14" s="158">
        <v>44927</v>
      </c>
      <c r="V14" s="80"/>
      <c r="W14" s="1" t="s">
        <v>265</v>
      </c>
      <c r="X14" s="77">
        <v>45107</v>
      </c>
      <c r="Y14" s="75"/>
      <c r="Z14" s="73" t="s">
        <v>699</v>
      </c>
      <c r="AA14" s="73"/>
      <c r="AB14" s="139">
        <v>1</v>
      </c>
      <c r="AC14" s="73"/>
      <c r="AD14" s="45" t="s">
        <v>646</v>
      </c>
      <c r="AE14" s="4"/>
      <c r="AF14" s="4"/>
    </row>
    <row r="15" spans="1:32" ht="74.25" customHeight="1">
      <c r="A15" s="155"/>
      <c r="B15" s="218"/>
      <c r="C15" s="218"/>
      <c r="D15" s="156"/>
      <c r="E15" s="156"/>
      <c r="F15" s="157"/>
      <c r="G15" s="80">
        <f>'[16]6. Valoración de Controles'!C13</f>
        <v>0</v>
      </c>
      <c r="H15" s="80"/>
      <c r="I15" s="1" t="s">
        <v>266</v>
      </c>
      <c r="J15" s="357"/>
      <c r="K15" s="160"/>
      <c r="L15" s="160"/>
      <c r="M15" s="80"/>
      <c r="N15" s="80"/>
      <c r="O15" s="80"/>
      <c r="P15" s="80"/>
      <c r="Q15" s="80" t="s">
        <v>267</v>
      </c>
      <c r="R15" s="80"/>
      <c r="S15" s="80" t="s">
        <v>264</v>
      </c>
      <c r="T15" s="80"/>
      <c r="U15" s="158">
        <v>45139</v>
      </c>
      <c r="V15" s="158"/>
      <c r="W15" s="1" t="s">
        <v>268</v>
      </c>
      <c r="X15" s="77">
        <v>45107</v>
      </c>
      <c r="Y15" s="75"/>
      <c r="Z15" s="73" t="s">
        <v>700</v>
      </c>
      <c r="AA15" s="73"/>
      <c r="AB15" s="139">
        <v>1</v>
      </c>
      <c r="AC15" s="73"/>
      <c r="AD15" s="45" t="s">
        <v>646</v>
      </c>
      <c r="AE15" s="4"/>
      <c r="AF15" s="4"/>
    </row>
    <row r="16" spans="1:32" ht="99.75" customHeight="1">
      <c r="A16" s="155"/>
      <c r="B16" s="218"/>
      <c r="C16" s="218"/>
      <c r="D16" s="156"/>
      <c r="E16" s="156"/>
      <c r="F16" s="157"/>
      <c r="G16" s="80">
        <f>'[16]6. Valoración de Controles'!C14</f>
        <v>0</v>
      </c>
      <c r="H16" s="80"/>
      <c r="I16" s="1" t="s">
        <v>269</v>
      </c>
      <c r="J16" s="357"/>
      <c r="K16" s="160"/>
      <c r="L16" s="160"/>
      <c r="M16" s="80"/>
      <c r="N16" s="80"/>
      <c r="O16" s="80"/>
      <c r="P16" s="80"/>
      <c r="Q16" s="80" t="s">
        <v>270</v>
      </c>
      <c r="R16" s="80"/>
      <c r="S16" s="80" t="s">
        <v>264</v>
      </c>
      <c r="T16" s="80"/>
      <c r="U16" s="158">
        <v>45078</v>
      </c>
      <c r="V16" s="80"/>
      <c r="W16" s="1" t="s">
        <v>271</v>
      </c>
      <c r="X16" s="77">
        <v>45107</v>
      </c>
      <c r="Y16" s="75"/>
      <c r="Z16" s="73" t="s">
        <v>701</v>
      </c>
      <c r="AA16" s="73"/>
      <c r="AB16" s="139">
        <v>1</v>
      </c>
      <c r="AC16" s="73"/>
      <c r="AD16" s="45" t="s">
        <v>646</v>
      </c>
      <c r="AE16" s="4"/>
      <c r="AF16" s="4"/>
    </row>
    <row r="17" spans="1:32" s="10" customFormat="1" ht="15">
      <c r="A17" s="89" t="s">
        <v>528</v>
      </c>
      <c r="B17" s="89"/>
      <c r="C17" s="89"/>
      <c r="D17" s="89"/>
      <c r="E17" s="89"/>
      <c r="F17" s="89"/>
      <c r="G17" s="89"/>
      <c r="H17" s="89" t="s">
        <v>529</v>
      </c>
      <c r="I17" s="89"/>
      <c r="J17" s="89"/>
      <c r="K17" s="89"/>
      <c r="L17" s="89"/>
      <c r="M17" s="89"/>
      <c r="N17" s="89"/>
      <c r="O17" s="89"/>
      <c r="P17" s="89" t="s">
        <v>530</v>
      </c>
      <c r="Q17" s="89"/>
      <c r="R17" s="89"/>
      <c r="S17" s="89"/>
      <c r="T17" s="89"/>
      <c r="U17" s="89"/>
      <c r="V17" s="89"/>
      <c r="W17" s="89"/>
      <c r="X17"/>
      <c r="Y17"/>
      <c r="Z17"/>
      <c r="AA17"/>
      <c r="AB17"/>
      <c r="AC17"/>
      <c r="AD17"/>
      <c r="AE17"/>
      <c r="AF17"/>
    </row>
    <row r="18" spans="1:32" s="10" customFormat="1" ht="14.25" customHeight="1">
      <c r="A18" s="90" t="s">
        <v>532</v>
      </c>
      <c r="B18" s="88"/>
      <c r="C18" s="88"/>
      <c r="D18" s="88"/>
      <c r="E18" s="88"/>
      <c r="F18" s="88"/>
      <c r="G18" s="88"/>
      <c r="H18" s="90" t="s">
        <v>541</v>
      </c>
      <c r="I18" s="88"/>
      <c r="J18" s="88"/>
      <c r="K18" s="88"/>
      <c r="L18" s="88"/>
      <c r="M18" s="88"/>
      <c r="N18" s="88"/>
      <c r="O18" s="88"/>
      <c r="P18" s="90" t="s">
        <v>542</v>
      </c>
      <c r="Q18" s="88"/>
      <c r="R18" s="88"/>
      <c r="S18" s="88"/>
      <c r="T18" s="88"/>
      <c r="U18" s="88"/>
      <c r="V18" s="88"/>
      <c r="W18" s="88"/>
      <c r="X18"/>
      <c r="Y18"/>
      <c r="Z18"/>
      <c r="AA18"/>
      <c r="AB18"/>
      <c r="AC18"/>
      <c r="AD18"/>
      <c r="AE18"/>
      <c r="AF18"/>
    </row>
    <row r="19" spans="1:32" s="10" customFormat="1" ht="15">
      <c r="A19" s="88"/>
      <c r="B19" s="88"/>
      <c r="C19" s="88"/>
      <c r="D19" s="88"/>
      <c r="E19" s="88"/>
      <c r="F19" s="88"/>
      <c r="G19" s="88"/>
      <c r="H19" s="88"/>
      <c r="I19" s="88"/>
      <c r="J19" s="88"/>
      <c r="K19" s="88"/>
      <c r="L19" s="88"/>
      <c r="M19" s="88"/>
      <c r="N19" s="88"/>
      <c r="O19" s="88"/>
      <c r="P19" s="88"/>
      <c r="Q19" s="88"/>
      <c r="R19" s="88"/>
      <c r="S19" s="88"/>
      <c r="T19" s="88"/>
      <c r="U19" s="88"/>
      <c r="V19" s="88"/>
      <c r="W19" s="88"/>
      <c r="X19"/>
      <c r="Y19"/>
      <c r="Z19"/>
      <c r="AA19"/>
      <c r="AB19"/>
      <c r="AC19"/>
      <c r="AD19"/>
      <c r="AE19"/>
      <c r="AF19"/>
    </row>
    <row r="20" spans="1:32" s="10" customFormat="1" ht="15">
      <c r="A20" s="94" t="s">
        <v>543</v>
      </c>
      <c r="B20" s="95"/>
      <c r="C20" s="95"/>
      <c r="D20" s="95"/>
      <c r="E20" s="95"/>
      <c r="F20" s="95"/>
      <c r="G20" s="95"/>
      <c r="H20" s="95"/>
      <c r="I20" s="95"/>
      <c r="J20" s="95"/>
      <c r="K20" s="95"/>
      <c r="L20" s="95"/>
      <c r="M20" s="95"/>
      <c r="N20" s="95"/>
      <c r="O20" s="95"/>
      <c r="P20" s="95"/>
      <c r="Q20" s="95"/>
      <c r="R20" s="95"/>
      <c r="S20" s="95"/>
      <c r="T20" s="95"/>
      <c r="U20" s="95"/>
      <c r="V20" s="95"/>
      <c r="W20" s="96"/>
      <c r="X20"/>
      <c r="Y20"/>
      <c r="Z20"/>
      <c r="AA20"/>
      <c r="AB20"/>
      <c r="AC20"/>
      <c r="AD20"/>
      <c r="AE20"/>
      <c r="AF20"/>
    </row>
    <row r="21" spans="1:32" s="10" customFormat="1" ht="29.25" customHeight="1">
      <c r="A21" s="97"/>
      <c r="B21" s="98"/>
      <c r="C21" s="98"/>
      <c r="D21" s="98"/>
      <c r="E21" s="98"/>
      <c r="F21" s="98"/>
      <c r="G21" s="98"/>
      <c r="H21" s="98"/>
      <c r="I21" s="98"/>
      <c r="J21" s="98"/>
      <c r="K21" s="98"/>
      <c r="L21" s="98"/>
      <c r="M21" s="98"/>
      <c r="N21" s="98"/>
      <c r="O21" s="98"/>
      <c r="P21" s="98"/>
      <c r="Q21" s="98"/>
      <c r="R21" s="98"/>
      <c r="S21" s="98"/>
      <c r="T21" s="98"/>
      <c r="U21" s="98"/>
      <c r="V21" s="98"/>
      <c r="W21" s="99"/>
      <c r="X21"/>
      <c r="Y21"/>
      <c r="Z21"/>
      <c r="AA21"/>
      <c r="AB21"/>
      <c r="AC21"/>
      <c r="AD21"/>
      <c r="AE21"/>
      <c r="AF21"/>
    </row>
    <row r="22" spans="1:32" s="10" customFormat="1" ht="15">
      <c r="A22" s="88" t="s">
        <v>531</v>
      </c>
      <c r="B22" s="88"/>
      <c r="C22" s="100">
        <v>45070</v>
      </c>
      <c r="D22" s="101"/>
      <c r="E22" s="101"/>
      <c r="F22" s="101"/>
      <c r="G22" s="102"/>
      <c r="H22" s="88" t="s">
        <v>531</v>
      </c>
      <c r="I22" s="88"/>
      <c r="J22" s="106">
        <v>45070</v>
      </c>
      <c r="K22" s="88"/>
      <c r="L22" s="88"/>
      <c r="M22" s="88"/>
      <c r="N22" s="88"/>
      <c r="O22" s="88"/>
      <c r="P22" s="88" t="s">
        <v>531</v>
      </c>
      <c r="Q22" s="88"/>
      <c r="R22" s="106">
        <v>45070</v>
      </c>
      <c r="S22" s="88"/>
      <c r="T22" s="88"/>
      <c r="U22" s="88"/>
      <c r="V22" s="88"/>
      <c r="W22" s="88"/>
      <c r="X22"/>
      <c r="Y22"/>
      <c r="Z22"/>
      <c r="AA22"/>
      <c r="AB22"/>
      <c r="AC22"/>
      <c r="AD22"/>
      <c r="AE22"/>
      <c r="AF22"/>
    </row>
  </sheetData>
  <sheetProtection/>
  <mergeCells count="145">
    <mergeCell ref="A18:G19"/>
    <mergeCell ref="A22:B22"/>
    <mergeCell ref="C22:G22"/>
    <mergeCell ref="H22:I22"/>
    <mergeCell ref="A17:G17"/>
    <mergeCell ref="H17:O17"/>
    <mergeCell ref="P17:W17"/>
    <mergeCell ref="H18:O19"/>
    <mergeCell ref="P18:W19"/>
    <mergeCell ref="A20:W21"/>
    <mergeCell ref="J22:O22"/>
    <mergeCell ref="P22:Q22"/>
    <mergeCell ref="R22:W22"/>
    <mergeCell ref="B4:F4"/>
    <mergeCell ref="G4:P4"/>
    <mergeCell ref="Q4:W4"/>
    <mergeCell ref="A1:B3"/>
    <mergeCell ref="C1:W2"/>
    <mergeCell ref="C3:J3"/>
    <mergeCell ref="K3:T3"/>
    <mergeCell ref="U3:W3"/>
    <mergeCell ref="M5:P5"/>
    <mergeCell ref="S5:T7"/>
    <mergeCell ref="U5:V7"/>
    <mergeCell ref="W5:W7"/>
    <mergeCell ref="G5:H7"/>
    <mergeCell ref="Q5:R7"/>
    <mergeCell ref="K6:K7"/>
    <mergeCell ref="L6:L7"/>
    <mergeCell ref="M6:N6"/>
    <mergeCell ref="O6:O7"/>
    <mergeCell ref="P6:P7"/>
    <mergeCell ref="A8:A10"/>
    <mergeCell ref="B8:C10"/>
    <mergeCell ref="D8:D10"/>
    <mergeCell ref="E8:E10"/>
    <mergeCell ref="F8:F10"/>
    <mergeCell ref="G8:H8"/>
    <mergeCell ref="I6:I7"/>
    <mergeCell ref="J6:J7"/>
    <mergeCell ref="A5:A7"/>
    <mergeCell ref="B5:C7"/>
    <mergeCell ref="D5:D7"/>
    <mergeCell ref="E5:E7"/>
    <mergeCell ref="F5:F7"/>
    <mergeCell ref="G10:I10"/>
    <mergeCell ref="G9:H9"/>
    <mergeCell ref="O8:O10"/>
    <mergeCell ref="P8:P10"/>
    <mergeCell ref="Q8:R8"/>
    <mergeCell ref="S8:T8"/>
    <mergeCell ref="U8:V8"/>
    <mergeCell ref="J8:J10"/>
    <mergeCell ref="K8:K10"/>
    <mergeCell ref="L8:L10"/>
    <mergeCell ref="M8:M10"/>
    <mergeCell ref="N8:N10"/>
    <mergeCell ref="G11:H11"/>
    <mergeCell ref="J11:J13"/>
    <mergeCell ref="K11:K13"/>
    <mergeCell ref="L11:L13"/>
    <mergeCell ref="G12:H12"/>
    <mergeCell ref="G13:H13"/>
    <mergeCell ref="A11:A13"/>
    <mergeCell ref="B11:C13"/>
    <mergeCell ref="D11:D13"/>
    <mergeCell ref="E11:E13"/>
    <mergeCell ref="F11:F13"/>
    <mergeCell ref="M11:M13"/>
    <mergeCell ref="N11:N13"/>
    <mergeCell ref="O11:O13"/>
    <mergeCell ref="P11:P13"/>
    <mergeCell ref="Q11:R11"/>
    <mergeCell ref="S11:T11"/>
    <mergeCell ref="Q12:R12"/>
    <mergeCell ref="S12:T12"/>
    <mergeCell ref="Q13:R13"/>
    <mergeCell ref="S13:T13"/>
    <mergeCell ref="G14:H14"/>
    <mergeCell ref="J14:J16"/>
    <mergeCell ref="K14:K16"/>
    <mergeCell ref="L14:L16"/>
    <mergeCell ref="G15:H15"/>
    <mergeCell ref="G16:H16"/>
    <mergeCell ref="A14:A16"/>
    <mergeCell ref="B14:C16"/>
    <mergeCell ref="D14:D16"/>
    <mergeCell ref="E14:E16"/>
    <mergeCell ref="F14:F16"/>
    <mergeCell ref="U15:V15"/>
    <mergeCell ref="M14:M16"/>
    <mergeCell ref="N14:N16"/>
    <mergeCell ref="O14:O16"/>
    <mergeCell ref="P14:P16"/>
    <mergeCell ref="Q14:R14"/>
    <mergeCell ref="S14:T14"/>
    <mergeCell ref="Q15:R15"/>
    <mergeCell ref="S15:T15"/>
    <mergeCell ref="Q16:R16"/>
    <mergeCell ref="S16:T16"/>
    <mergeCell ref="U16:V16"/>
    <mergeCell ref="X9:Y9"/>
    <mergeCell ref="Z9:AA9"/>
    <mergeCell ref="AB9:AC9"/>
    <mergeCell ref="AE9:AF9"/>
    <mergeCell ref="X10:Y10"/>
    <mergeCell ref="Z10:AA10"/>
    <mergeCell ref="AB10:AC10"/>
    <mergeCell ref="AE10:AF10"/>
    <mergeCell ref="U14:V14"/>
    <mergeCell ref="U11:V11"/>
    <mergeCell ref="U12:V12"/>
    <mergeCell ref="U13:V13"/>
    <mergeCell ref="Q10:W10"/>
    <mergeCell ref="Q9:R9"/>
    <mergeCell ref="S9:T9"/>
    <mergeCell ref="U9:V9"/>
    <mergeCell ref="X4:AF4"/>
    <mergeCell ref="X5:Y7"/>
    <mergeCell ref="Z5:AA7"/>
    <mergeCell ref="AB5:AC7"/>
    <mergeCell ref="AD5:AD7"/>
    <mergeCell ref="AE5:AF7"/>
    <mergeCell ref="X8:Y8"/>
    <mergeCell ref="Z8:AA8"/>
    <mergeCell ref="AB8:AC8"/>
    <mergeCell ref="AE8:AF8"/>
    <mergeCell ref="X16:Y16"/>
    <mergeCell ref="Z16:AA16"/>
    <mergeCell ref="AB16:AC16"/>
    <mergeCell ref="X11:Y11"/>
    <mergeCell ref="Z11:AA11"/>
    <mergeCell ref="AB11:AC11"/>
    <mergeCell ref="X14:Y14"/>
    <mergeCell ref="Z14:AA14"/>
    <mergeCell ref="AB14:AC14"/>
    <mergeCell ref="X15:Y15"/>
    <mergeCell ref="Z15:AA15"/>
    <mergeCell ref="AB15:AC15"/>
    <mergeCell ref="X12:Y12"/>
    <mergeCell ref="Z12:AA12"/>
    <mergeCell ref="AB12:AC12"/>
    <mergeCell ref="X13:Y13"/>
    <mergeCell ref="Z13:AA13"/>
    <mergeCell ref="AB13:AC13"/>
  </mergeCells>
  <conditionalFormatting sqref="D8:D16">
    <cfRule type="cellIs" priority="6" dxfId="9" operator="equal" stopIfTrue="1">
      <formula>1</formula>
    </cfRule>
    <cfRule type="cellIs" priority="7" dxfId="3" operator="equal" stopIfTrue="1">
      <formula>0.8</formula>
    </cfRule>
    <cfRule type="cellIs" priority="8" dxfId="2" operator="equal" stopIfTrue="1">
      <formula>0.6</formula>
    </cfRule>
    <cfRule type="cellIs" priority="9" dxfId="1" operator="equal" stopIfTrue="1">
      <formula>0.4</formula>
    </cfRule>
    <cfRule type="cellIs" priority="10" dxfId="0" operator="equal" stopIfTrue="1">
      <formula>0.2</formula>
    </cfRule>
  </conditionalFormatting>
  <conditionalFormatting sqref="E8:E16">
    <cfRule type="cellIs" priority="1" dxfId="4" operator="equal" stopIfTrue="1">
      <formula>1</formula>
    </cfRule>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printOptions/>
  <pageMargins left="0.7" right="0.7" top="0.75" bottom="0.75" header="0.3" footer="0.3"/>
  <pageSetup fitToHeight="2" horizontalDpi="600" verticalDpi="600" orientation="landscape" paperSize="9" scale="53" r:id="rId4"/>
  <rowBreaks count="1" manualBreakCount="1">
    <brk id="13"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AF16"/>
  <sheetViews>
    <sheetView view="pageBreakPreview" zoomScale="55" zoomScaleNormal="80" zoomScaleSheetLayoutView="55" zoomScalePageLayoutView="0" workbookViewId="0" topLeftCell="A1">
      <selection activeCell="X15" sqref="X15:Y15"/>
    </sheetView>
  </sheetViews>
  <sheetFormatPr defaultColWidth="11.421875" defaultRowHeight="15"/>
  <cols>
    <col min="1" max="1" width="7.140625" style="10" customWidth="1"/>
    <col min="2" max="2" width="22.00390625" style="10" customWidth="1"/>
    <col min="3" max="3" width="13.28125" style="10" customWidth="1"/>
    <col min="4" max="4" width="6.28125" style="10" customWidth="1"/>
    <col min="5" max="5" width="6.8515625" style="10" customWidth="1"/>
    <col min="6" max="6" width="7.28125" style="10" customWidth="1"/>
    <col min="7" max="7" width="17.7109375" style="10" customWidth="1"/>
    <col min="8" max="8" width="14.140625" style="10" customWidth="1"/>
    <col min="9" max="9" width="21.00390625" style="10" customWidth="1"/>
    <col min="10" max="10" width="10.7109375" style="10" customWidth="1"/>
    <col min="11" max="11" width="10.00390625" style="10" customWidth="1"/>
    <col min="12" max="12" width="7.421875" style="10" customWidth="1"/>
    <col min="13" max="13" width="6.28125" style="10" customWidth="1"/>
    <col min="14" max="14" width="5.57421875" style="10" customWidth="1"/>
    <col min="15" max="16" width="4.7109375" style="10" customWidth="1"/>
    <col min="17" max="17" width="15.7109375" style="10" customWidth="1"/>
    <col min="18" max="18" width="13.421875" style="10" customWidth="1"/>
    <col min="19" max="19" width="11.421875" style="10" customWidth="1"/>
    <col min="20" max="20" width="14.00390625" style="10" customWidth="1"/>
    <col min="21" max="21" width="9.8515625" style="10" customWidth="1"/>
    <col min="22" max="22" width="10.00390625" style="10" customWidth="1"/>
    <col min="23" max="23" width="19.140625" style="10" customWidth="1"/>
    <col min="30" max="30" width="19.28125" style="0" customWidth="1"/>
    <col min="33" max="236" width="11.421875" style="10" customWidth="1"/>
    <col min="237" max="237" width="14.00390625" style="10" customWidth="1"/>
    <col min="238" max="238" width="13.28125" style="10" customWidth="1"/>
    <col min="239" max="240" width="11.421875" style="10" customWidth="1"/>
    <col min="241" max="241" width="14.28125" style="10" customWidth="1"/>
    <col min="242" max="244" width="11.421875" style="10" customWidth="1"/>
    <col min="245" max="245" width="16.140625" style="10" customWidth="1"/>
    <col min="246" max="246" width="19.28125" style="10" customWidth="1"/>
    <col min="247" max="247" width="18.57421875" style="10" customWidth="1"/>
    <col min="248" max="248" width="18.8515625" style="10" customWidth="1"/>
    <col min="249" max="249" width="15.8515625" style="10" customWidth="1"/>
    <col min="250" max="250" width="20.140625" style="10" customWidth="1"/>
    <col min="251" max="251" width="25.7109375" style="10" customWidth="1"/>
    <col min="252" max="252" width="18.57421875" style="10" customWidth="1"/>
    <col min="253" max="253" width="18.7109375" style="10" customWidth="1"/>
    <col min="254" max="254" width="23.57421875" style="10" customWidth="1"/>
    <col min="255" max="255" width="16.7109375" style="10" customWidth="1"/>
    <col min="256" max="16384" width="17.8515625" style="10" customWidth="1"/>
  </cols>
  <sheetData>
    <row r="1" spans="1:23" ht="15" customHeight="1">
      <c r="A1" s="110"/>
      <c r="B1" s="110"/>
      <c r="C1" s="71" t="s">
        <v>534</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13"/>
      <c r="B4" s="103" t="s">
        <v>0</v>
      </c>
      <c r="C4" s="103"/>
      <c r="D4" s="103"/>
      <c r="E4" s="103"/>
      <c r="F4" s="103"/>
      <c r="G4" s="103" t="s">
        <v>1</v>
      </c>
      <c r="H4" s="103"/>
      <c r="I4" s="103"/>
      <c r="J4" s="103"/>
      <c r="K4" s="103"/>
      <c r="L4" s="103"/>
      <c r="M4" s="103"/>
      <c r="N4" s="103"/>
      <c r="O4" s="103"/>
      <c r="P4" s="103"/>
      <c r="Q4" s="103" t="s">
        <v>2</v>
      </c>
      <c r="R4" s="103"/>
      <c r="S4" s="103"/>
      <c r="T4" s="103"/>
      <c r="U4" s="103"/>
      <c r="V4" s="103"/>
      <c r="W4" s="103"/>
      <c r="X4" s="79" t="s">
        <v>568</v>
      </c>
      <c r="Y4" s="79"/>
      <c r="Z4" s="79"/>
      <c r="AA4" s="79"/>
      <c r="AB4" s="79"/>
      <c r="AC4" s="79"/>
      <c r="AD4" s="79"/>
      <c r="AE4" s="79"/>
      <c r="AF4" s="79"/>
    </row>
    <row r="5" spans="1:32" ht="13.5" customHeight="1">
      <c r="A5" s="92" t="s">
        <v>3</v>
      </c>
      <c r="B5" s="109" t="s">
        <v>4</v>
      </c>
      <c r="C5" s="109"/>
      <c r="D5" s="114" t="s">
        <v>5</v>
      </c>
      <c r="E5" s="114" t="s">
        <v>6</v>
      </c>
      <c r="F5" s="114" t="s">
        <v>7</v>
      </c>
      <c r="G5" s="92" t="s">
        <v>8</v>
      </c>
      <c r="H5" s="92"/>
      <c r="I5" s="27"/>
      <c r="J5" s="28"/>
      <c r="K5" s="28"/>
      <c r="L5" s="28"/>
      <c r="M5" s="88" t="s">
        <v>9</v>
      </c>
      <c r="N5" s="88"/>
      <c r="O5" s="88"/>
      <c r="P5" s="88"/>
      <c r="Q5" s="73" t="s">
        <v>10</v>
      </c>
      <c r="R5" s="73"/>
      <c r="S5" s="73" t="s">
        <v>11</v>
      </c>
      <c r="T5" s="73"/>
      <c r="U5" s="73" t="s">
        <v>12</v>
      </c>
      <c r="V5" s="73"/>
      <c r="W5" s="73" t="s">
        <v>13</v>
      </c>
      <c r="X5" s="80" t="s">
        <v>569</v>
      </c>
      <c r="Y5" s="80"/>
      <c r="Z5" s="80" t="s">
        <v>570</v>
      </c>
      <c r="AA5" s="80"/>
      <c r="AB5" s="80" t="s">
        <v>571</v>
      </c>
      <c r="AC5" s="80"/>
      <c r="AD5" s="80" t="s">
        <v>572</v>
      </c>
      <c r="AE5" s="80" t="s">
        <v>573</v>
      </c>
      <c r="AF5" s="80"/>
    </row>
    <row r="6" spans="1:32" s="24" customFormat="1" ht="40.5" customHeight="1">
      <c r="A6" s="92"/>
      <c r="B6" s="109"/>
      <c r="C6" s="109"/>
      <c r="D6" s="114"/>
      <c r="E6" s="114"/>
      <c r="F6" s="114"/>
      <c r="G6" s="92"/>
      <c r="H6" s="92"/>
      <c r="I6" s="92" t="s">
        <v>14</v>
      </c>
      <c r="J6" s="91" t="s">
        <v>15</v>
      </c>
      <c r="K6" s="91" t="s">
        <v>16</v>
      </c>
      <c r="L6" s="91" t="s">
        <v>380</v>
      </c>
      <c r="M6" s="92" t="s">
        <v>17</v>
      </c>
      <c r="N6" s="92"/>
      <c r="O6" s="91" t="s">
        <v>378</v>
      </c>
      <c r="P6" s="91" t="s">
        <v>379</v>
      </c>
      <c r="Q6" s="73"/>
      <c r="R6" s="73"/>
      <c r="S6" s="73"/>
      <c r="T6" s="73"/>
      <c r="U6" s="73"/>
      <c r="V6" s="73"/>
      <c r="W6" s="73"/>
      <c r="X6" s="80"/>
      <c r="Y6" s="80"/>
      <c r="Z6" s="80"/>
      <c r="AA6" s="80"/>
      <c r="AB6" s="80"/>
      <c r="AC6" s="80"/>
      <c r="AD6" s="80"/>
      <c r="AE6" s="80"/>
      <c r="AF6" s="80"/>
    </row>
    <row r="7" spans="1:32" s="24" customFormat="1" ht="55.5" customHeight="1">
      <c r="A7" s="92"/>
      <c r="B7" s="109"/>
      <c r="C7" s="109"/>
      <c r="D7" s="114"/>
      <c r="E7" s="114"/>
      <c r="F7" s="114"/>
      <c r="G7" s="92"/>
      <c r="H7" s="92"/>
      <c r="I7" s="92"/>
      <c r="J7" s="91"/>
      <c r="K7" s="91"/>
      <c r="L7" s="91"/>
      <c r="M7" s="29" t="s">
        <v>376</v>
      </c>
      <c r="N7" s="29" t="s">
        <v>377</v>
      </c>
      <c r="O7" s="91"/>
      <c r="P7" s="91"/>
      <c r="Q7" s="73"/>
      <c r="R7" s="73"/>
      <c r="S7" s="73"/>
      <c r="T7" s="73"/>
      <c r="U7" s="73"/>
      <c r="V7" s="73"/>
      <c r="W7" s="73"/>
      <c r="X7" s="80"/>
      <c r="Y7" s="80"/>
      <c r="Z7" s="80"/>
      <c r="AA7" s="80"/>
      <c r="AB7" s="80"/>
      <c r="AC7" s="80"/>
      <c r="AD7" s="80"/>
      <c r="AE7" s="80"/>
      <c r="AF7" s="80"/>
    </row>
    <row r="8" spans="1:32" s="14" customFormat="1" ht="90" customHeight="1">
      <c r="A8" s="74">
        <v>1</v>
      </c>
      <c r="B8" s="107" t="s">
        <v>428</v>
      </c>
      <c r="C8" s="107"/>
      <c r="D8" s="108">
        <f>'[11]3. Análisis de Probabilidad'!K5</f>
        <v>0.7333333333333333</v>
      </c>
      <c r="E8" s="104">
        <f>'[11]4. Análisis del Impacto'!D5</f>
        <v>0.8</v>
      </c>
      <c r="F8" s="87" t="s">
        <v>248</v>
      </c>
      <c r="G8" s="73" t="str">
        <f>'[11]6. Valoración de Controles'!C7</f>
        <v>Distribución de los recursos disponibles para los proyectos institucionales priorizados durante la vigencia con seguimiento en el PTS, POAI, PAS</v>
      </c>
      <c r="H8" s="73"/>
      <c r="I8" s="11" t="str">
        <f>'[11]6. Valoración de Controles'!G7</f>
        <v>Proyectos de Inversión formulados
Matriz de seguimiento PTS, PAS, POAI - SISPRO y SPI</v>
      </c>
      <c r="J8" s="105">
        <v>0.28</v>
      </c>
      <c r="K8" s="112">
        <v>0.72</v>
      </c>
      <c r="L8" s="113"/>
      <c r="M8" s="73"/>
      <c r="N8" s="73" t="s">
        <v>19</v>
      </c>
      <c r="O8" s="73"/>
      <c r="P8" s="73"/>
      <c r="Q8" s="73" t="s">
        <v>249</v>
      </c>
      <c r="R8" s="73"/>
      <c r="S8" s="73" t="s">
        <v>250</v>
      </c>
      <c r="T8" s="73"/>
      <c r="U8" s="93">
        <v>45139</v>
      </c>
      <c r="V8" s="73"/>
      <c r="W8" s="11" t="s">
        <v>251</v>
      </c>
      <c r="X8" s="84">
        <v>45107</v>
      </c>
      <c r="Y8" s="85"/>
      <c r="Z8" s="85" t="s">
        <v>574</v>
      </c>
      <c r="AA8" s="85"/>
      <c r="AB8" s="85">
        <v>0</v>
      </c>
      <c r="AC8" s="85"/>
      <c r="AD8" s="81" t="s">
        <v>3</v>
      </c>
      <c r="AE8" s="73"/>
      <c r="AF8" s="73"/>
    </row>
    <row r="9" spans="1:32" ht="93.75" customHeight="1">
      <c r="A9" s="74"/>
      <c r="B9" s="107"/>
      <c r="C9" s="107"/>
      <c r="D9" s="108"/>
      <c r="E9" s="104"/>
      <c r="F9" s="87"/>
      <c r="G9" s="73" t="str">
        <f>'[11]6. Valoración de Controles'!C8</f>
        <v>Comités a cargo del equipo directivo  del IDSN para toma de decisiones</v>
      </c>
      <c r="H9" s="73"/>
      <c r="I9" s="11" t="str">
        <f>'[11]6. Valoración de Controles'!G8</f>
        <v>Actas de Comité Técnico 
Actas de CIGD según periodicidad</v>
      </c>
      <c r="J9" s="105"/>
      <c r="K9" s="112"/>
      <c r="L9" s="113"/>
      <c r="M9" s="73"/>
      <c r="N9" s="73"/>
      <c r="O9" s="73"/>
      <c r="P9" s="73"/>
      <c r="Q9" s="73" t="s">
        <v>427</v>
      </c>
      <c r="R9" s="73"/>
      <c r="S9" s="73" t="s">
        <v>429</v>
      </c>
      <c r="T9" s="73"/>
      <c r="U9" s="93">
        <v>44956</v>
      </c>
      <c r="V9" s="73"/>
      <c r="W9" s="11" t="s">
        <v>252</v>
      </c>
      <c r="X9" s="84">
        <v>45107</v>
      </c>
      <c r="Y9" s="85"/>
      <c r="Z9" s="85" t="s">
        <v>575</v>
      </c>
      <c r="AA9" s="85"/>
      <c r="AB9" s="85">
        <f>(2/4)*100</f>
        <v>50</v>
      </c>
      <c r="AC9" s="85"/>
      <c r="AD9" s="82"/>
      <c r="AE9" s="73"/>
      <c r="AF9" s="73"/>
    </row>
    <row r="10" spans="1:32" ht="58.5" customHeight="1">
      <c r="A10" s="74"/>
      <c r="B10" s="107"/>
      <c r="C10" s="107"/>
      <c r="D10" s="108"/>
      <c r="E10" s="104"/>
      <c r="F10" s="87"/>
      <c r="G10" s="73" t="str">
        <f>'[11]6. Valoración de Controles'!C9</f>
        <v>Auditorias internas del IDSN</v>
      </c>
      <c r="H10" s="73"/>
      <c r="I10" s="11" t="str">
        <f>'[11]6. Valoración de Controles'!G9</f>
        <v>Documentos soportes de auditorias internas</v>
      </c>
      <c r="J10" s="105"/>
      <c r="K10" s="112"/>
      <c r="L10" s="113"/>
      <c r="M10" s="73"/>
      <c r="N10" s="73"/>
      <c r="O10" s="73"/>
      <c r="P10" s="73"/>
      <c r="Q10" s="73" t="s">
        <v>426</v>
      </c>
      <c r="R10" s="73"/>
      <c r="S10" s="73" t="s">
        <v>253</v>
      </c>
      <c r="T10" s="73"/>
      <c r="U10" s="93">
        <v>45139</v>
      </c>
      <c r="V10" s="73"/>
      <c r="W10" s="11" t="s">
        <v>254</v>
      </c>
      <c r="X10" s="84">
        <v>45107</v>
      </c>
      <c r="Y10" s="85"/>
      <c r="Z10" s="85" t="s">
        <v>576</v>
      </c>
      <c r="AA10" s="85"/>
      <c r="AB10" s="86">
        <f>((27*2)/(27*4))</f>
        <v>0.5</v>
      </c>
      <c r="AC10" s="86"/>
      <c r="AD10" s="83"/>
      <c r="AE10" s="73"/>
      <c r="AF10" s="73"/>
    </row>
    <row r="11" spans="1:32" ht="15">
      <c r="A11" s="89" t="s">
        <v>528</v>
      </c>
      <c r="B11" s="89"/>
      <c r="C11" s="89"/>
      <c r="D11" s="89"/>
      <c r="E11" s="89"/>
      <c r="F11" s="89"/>
      <c r="G11" s="89"/>
      <c r="H11" s="89" t="s">
        <v>529</v>
      </c>
      <c r="I11" s="89"/>
      <c r="J11" s="89"/>
      <c r="K11" s="89"/>
      <c r="L11" s="89"/>
      <c r="M11" s="89"/>
      <c r="N11" s="89"/>
      <c r="O11" s="89"/>
      <c r="P11" s="89" t="s">
        <v>530</v>
      </c>
      <c r="Q11" s="89"/>
      <c r="R11" s="89"/>
      <c r="S11" s="89"/>
      <c r="T11" s="89"/>
      <c r="U11" s="89"/>
      <c r="V11" s="89"/>
      <c r="W11" s="89"/>
      <c r="X11" s="77"/>
      <c r="Y11" s="75"/>
      <c r="Z11" s="75"/>
      <c r="AA11" s="75"/>
      <c r="AB11" s="76"/>
      <c r="AC11" s="76"/>
      <c r="AD11" s="75"/>
      <c r="AE11" s="75"/>
      <c r="AF11" s="75"/>
    </row>
    <row r="12" spans="1:32" ht="14.25" customHeight="1">
      <c r="A12" s="90" t="s">
        <v>532</v>
      </c>
      <c r="B12" s="88"/>
      <c r="C12" s="88"/>
      <c r="D12" s="88"/>
      <c r="E12" s="88"/>
      <c r="F12" s="88"/>
      <c r="G12" s="88"/>
      <c r="H12" s="90" t="s">
        <v>541</v>
      </c>
      <c r="I12" s="88"/>
      <c r="J12" s="88"/>
      <c r="K12" s="88"/>
      <c r="L12" s="88"/>
      <c r="M12" s="88"/>
      <c r="N12" s="88"/>
      <c r="O12" s="88"/>
      <c r="P12" s="90" t="s">
        <v>542</v>
      </c>
      <c r="Q12" s="88"/>
      <c r="R12" s="88"/>
      <c r="S12" s="88"/>
      <c r="T12" s="88"/>
      <c r="U12" s="88"/>
      <c r="V12" s="88"/>
      <c r="W12" s="88"/>
      <c r="X12" s="77"/>
      <c r="Y12" s="75"/>
      <c r="Z12" s="75"/>
      <c r="AA12" s="75"/>
      <c r="AB12" s="78"/>
      <c r="AC12" s="75"/>
      <c r="AD12" s="75"/>
      <c r="AE12" s="75"/>
      <c r="AF12" s="75"/>
    </row>
    <row r="13" spans="1:32" ht="15">
      <c r="A13" s="88"/>
      <c r="B13" s="88"/>
      <c r="C13" s="88"/>
      <c r="D13" s="88"/>
      <c r="E13" s="88"/>
      <c r="F13" s="88"/>
      <c r="G13" s="88"/>
      <c r="H13" s="88"/>
      <c r="I13" s="88"/>
      <c r="J13" s="88"/>
      <c r="K13" s="88"/>
      <c r="L13" s="88"/>
      <c r="M13" s="88"/>
      <c r="N13" s="88"/>
      <c r="O13" s="88"/>
      <c r="P13" s="88"/>
      <c r="Q13" s="88"/>
      <c r="R13" s="88"/>
      <c r="S13" s="88"/>
      <c r="T13" s="88"/>
      <c r="U13" s="88"/>
      <c r="V13" s="88"/>
      <c r="W13" s="88"/>
      <c r="X13" s="77"/>
      <c r="Y13" s="75"/>
      <c r="Z13" s="75"/>
      <c r="AA13" s="75"/>
      <c r="AB13" s="75"/>
      <c r="AC13" s="75"/>
      <c r="AD13" s="75"/>
      <c r="AE13" s="75"/>
      <c r="AF13" s="75"/>
    </row>
    <row r="14" spans="1:32" ht="15">
      <c r="A14" s="94" t="s">
        <v>543</v>
      </c>
      <c r="B14" s="95"/>
      <c r="C14" s="95"/>
      <c r="D14" s="95"/>
      <c r="E14" s="95"/>
      <c r="F14" s="95"/>
      <c r="G14" s="95"/>
      <c r="H14" s="95"/>
      <c r="I14" s="95"/>
      <c r="J14" s="95"/>
      <c r="K14" s="95"/>
      <c r="L14" s="95"/>
      <c r="M14" s="95"/>
      <c r="N14" s="95"/>
      <c r="O14" s="95"/>
      <c r="P14" s="95"/>
      <c r="Q14" s="95"/>
      <c r="R14" s="95"/>
      <c r="S14" s="95"/>
      <c r="T14" s="95"/>
      <c r="U14" s="95"/>
      <c r="V14" s="95"/>
      <c r="W14" s="96"/>
      <c r="X14" s="77"/>
      <c r="Y14" s="75"/>
      <c r="Z14" s="75"/>
      <c r="AA14" s="75"/>
      <c r="AB14" s="76"/>
      <c r="AC14" s="76"/>
      <c r="AD14" s="75"/>
      <c r="AE14" s="75"/>
      <c r="AF14" s="75"/>
    </row>
    <row r="15" spans="1:32" ht="29.25" customHeight="1">
      <c r="A15" s="97"/>
      <c r="B15" s="98"/>
      <c r="C15" s="98"/>
      <c r="D15" s="98"/>
      <c r="E15" s="98"/>
      <c r="F15" s="98"/>
      <c r="G15" s="98"/>
      <c r="H15" s="98"/>
      <c r="I15" s="98"/>
      <c r="J15" s="98"/>
      <c r="K15" s="98"/>
      <c r="L15" s="98"/>
      <c r="M15" s="98"/>
      <c r="N15" s="98"/>
      <c r="O15" s="98"/>
      <c r="P15" s="98"/>
      <c r="Q15" s="98"/>
      <c r="R15" s="98"/>
      <c r="S15" s="98"/>
      <c r="T15" s="98"/>
      <c r="U15" s="98"/>
      <c r="V15" s="98"/>
      <c r="W15" s="99"/>
      <c r="X15" s="77"/>
      <c r="Y15" s="75"/>
      <c r="Z15" s="75"/>
      <c r="AA15" s="75"/>
      <c r="AB15" s="78"/>
      <c r="AC15" s="75"/>
      <c r="AD15" s="75"/>
      <c r="AE15" s="75"/>
      <c r="AF15" s="75"/>
    </row>
    <row r="16" spans="1:32" ht="15">
      <c r="A16" s="88" t="s">
        <v>531</v>
      </c>
      <c r="B16" s="88"/>
      <c r="C16" s="100">
        <v>45070</v>
      </c>
      <c r="D16" s="101"/>
      <c r="E16" s="101"/>
      <c r="F16" s="101"/>
      <c r="G16" s="102"/>
      <c r="H16" s="88" t="s">
        <v>531</v>
      </c>
      <c r="I16" s="88"/>
      <c r="J16" s="106">
        <v>45070</v>
      </c>
      <c r="K16" s="88"/>
      <c r="L16" s="88"/>
      <c r="M16" s="88"/>
      <c r="N16" s="88"/>
      <c r="O16" s="88"/>
      <c r="P16" s="88" t="s">
        <v>531</v>
      </c>
      <c r="Q16" s="88"/>
      <c r="R16" s="106">
        <v>45070</v>
      </c>
      <c r="S16" s="88"/>
      <c r="T16" s="88"/>
      <c r="U16" s="88"/>
      <c r="V16" s="88"/>
      <c r="W16" s="88"/>
      <c r="X16" s="77"/>
      <c r="Y16" s="75"/>
      <c r="Z16" s="75"/>
      <c r="AA16" s="75"/>
      <c r="AB16" s="75"/>
      <c r="AC16" s="75"/>
      <c r="AD16" s="75"/>
      <c r="AE16" s="75"/>
      <c r="AF16" s="75"/>
    </row>
  </sheetData>
  <sheetProtection/>
  <mergeCells count="104">
    <mergeCell ref="A1:B3"/>
    <mergeCell ref="C1:W2"/>
    <mergeCell ref="C3:J3"/>
    <mergeCell ref="K3:T3"/>
    <mergeCell ref="U3:W3"/>
    <mergeCell ref="G10:H10"/>
    <mergeCell ref="Q10:R10"/>
    <mergeCell ref="S10:T10"/>
    <mergeCell ref="U10:V10"/>
    <mergeCell ref="K8:K10"/>
    <mergeCell ref="L8:L10"/>
    <mergeCell ref="M8:M10"/>
    <mergeCell ref="N8:N10"/>
    <mergeCell ref="O8:O10"/>
    <mergeCell ref="A5:A7"/>
    <mergeCell ref="G9:H9"/>
    <mergeCell ref="Q9:R9"/>
    <mergeCell ref="S9:T9"/>
    <mergeCell ref="U9:V9"/>
    <mergeCell ref="P8:P10"/>
    <mergeCell ref="Q4:W4"/>
    <mergeCell ref="D5:D7"/>
    <mergeCell ref="E5:E7"/>
    <mergeCell ref="F5:F7"/>
    <mergeCell ref="A14:W15"/>
    <mergeCell ref="A11:G11"/>
    <mergeCell ref="A12:G13"/>
    <mergeCell ref="A16:B16"/>
    <mergeCell ref="C16:G16"/>
    <mergeCell ref="B4:F4"/>
    <mergeCell ref="G4:P4"/>
    <mergeCell ref="E8:E10"/>
    <mergeCell ref="I6:I7"/>
    <mergeCell ref="J6:J7"/>
    <mergeCell ref="S5:T7"/>
    <mergeCell ref="U5:V7"/>
    <mergeCell ref="G8:H8"/>
    <mergeCell ref="J8:J10"/>
    <mergeCell ref="G5:H7"/>
    <mergeCell ref="A8:A10"/>
    <mergeCell ref="P12:W13"/>
    <mergeCell ref="P16:Q16"/>
    <mergeCell ref="R16:W16"/>
    <mergeCell ref="B8:C10"/>
    <mergeCell ref="D8:D10"/>
    <mergeCell ref="J16:O16"/>
    <mergeCell ref="P11:W11"/>
    <mergeCell ref="B5:C7"/>
    <mergeCell ref="W5:W7"/>
    <mergeCell ref="Q5:R7"/>
    <mergeCell ref="K6:K7"/>
    <mergeCell ref="L6:L7"/>
    <mergeCell ref="M6:N6"/>
    <mergeCell ref="O6:O7"/>
    <mergeCell ref="P6:P7"/>
    <mergeCell ref="M5:P5"/>
    <mergeCell ref="Q8:R8"/>
    <mergeCell ref="S8:T8"/>
    <mergeCell ref="U8:V8"/>
    <mergeCell ref="F8:F10"/>
    <mergeCell ref="H16:I16"/>
    <mergeCell ref="H11:O11"/>
    <mergeCell ref="H12:O13"/>
    <mergeCell ref="X8:Y8"/>
    <mergeCell ref="Z8:AA8"/>
    <mergeCell ref="AB8:AC8"/>
    <mergeCell ref="AE8:AF8"/>
    <mergeCell ref="X9:Y9"/>
    <mergeCell ref="Z9:AA9"/>
    <mergeCell ref="AB9:AC9"/>
    <mergeCell ref="AE9:AF9"/>
    <mergeCell ref="X11:Y11"/>
    <mergeCell ref="Z11:AA11"/>
    <mergeCell ref="AB11:AC11"/>
    <mergeCell ref="AD11:AD13"/>
    <mergeCell ref="AE11:AF13"/>
    <mergeCell ref="X12:Y12"/>
    <mergeCell ref="Z12:AA12"/>
    <mergeCell ref="AB12:AC12"/>
    <mergeCell ref="X13:Y13"/>
    <mergeCell ref="Z13:AA13"/>
    <mergeCell ref="AB13:AC13"/>
    <mergeCell ref="X14:Y14"/>
    <mergeCell ref="X4:AF4"/>
    <mergeCell ref="X5:Y7"/>
    <mergeCell ref="Z5:AA7"/>
    <mergeCell ref="AB5:AC7"/>
    <mergeCell ref="AD5:AD7"/>
    <mergeCell ref="AE5:AF7"/>
    <mergeCell ref="AD8:AD10"/>
    <mergeCell ref="X10:Y10"/>
    <mergeCell ref="Z10:AA10"/>
    <mergeCell ref="AB10:AC10"/>
    <mergeCell ref="AE10:AF10"/>
    <mergeCell ref="Z14:AA14"/>
    <mergeCell ref="AB14:AC14"/>
    <mergeCell ref="AD14:AD16"/>
    <mergeCell ref="AE14:AF16"/>
    <mergeCell ref="X15:Y15"/>
    <mergeCell ref="Z15:AA15"/>
    <mergeCell ref="AB15:AC15"/>
    <mergeCell ref="X16:Y16"/>
    <mergeCell ref="Z16:AA16"/>
    <mergeCell ref="AB16:AC16"/>
  </mergeCells>
  <conditionalFormatting sqref="D8">
    <cfRule type="cellIs" priority="6" dxfId="9" operator="equal" stopIfTrue="1">
      <formula>1</formula>
    </cfRule>
    <cfRule type="cellIs" priority="7" dxfId="3" operator="equal" stopIfTrue="1">
      <formula>0.8</formula>
    </cfRule>
    <cfRule type="cellIs" priority="8" dxfId="2" operator="equal" stopIfTrue="1">
      <formula>0.6</formula>
    </cfRule>
    <cfRule type="cellIs" priority="9" dxfId="1" operator="equal" stopIfTrue="1">
      <formula>0.4</formula>
    </cfRule>
    <cfRule type="cellIs" priority="10" dxfId="0" operator="equal" stopIfTrue="1">
      <formula>0.2</formula>
    </cfRule>
  </conditionalFormatting>
  <conditionalFormatting sqref="E8">
    <cfRule type="cellIs" priority="1" dxfId="4" operator="equal" stopIfTrue="1">
      <formula>1</formula>
    </cfRule>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printOptions/>
  <pageMargins left="0.7" right="0.7" top="0.75" bottom="0.75" header="0.3" footer="0.3"/>
  <pageSetup fitToHeight="1" fitToWidth="1" horizontalDpi="600" verticalDpi="600" orientation="landscape" paperSize="9" scale="35"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F19"/>
  <sheetViews>
    <sheetView view="pageBreakPreview" zoomScale="55" zoomScaleNormal="25" zoomScaleSheetLayoutView="55" zoomScalePageLayoutView="0" workbookViewId="0" topLeftCell="E4">
      <selection activeCell="Q5" sqref="Q5:R7"/>
    </sheetView>
  </sheetViews>
  <sheetFormatPr defaultColWidth="11.421875" defaultRowHeight="15"/>
  <cols>
    <col min="1" max="1" width="4.8515625" style="0" bestFit="1" customWidth="1"/>
    <col min="2" max="3" width="22.57421875" style="0" customWidth="1"/>
    <col min="4" max="4" width="5.7109375" style="0" customWidth="1"/>
    <col min="5" max="5" width="6.140625" style="0" customWidth="1"/>
    <col min="6" max="6" width="9.57421875" style="0" customWidth="1"/>
    <col min="7" max="7" width="13.00390625" style="0" customWidth="1"/>
    <col min="8" max="8" width="12.421875" style="0" customWidth="1"/>
    <col min="9" max="9" width="22.8515625" style="0" customWidth="1"/>
    <col min="10" max="10" width="19.8515625" style="0" customWidth="1"/>
    <col min="13" max="14" width="6.8515625" style="0" bestFit="1" customWidth="1"/>
    <col min="15" max="15" width="9.421875" style="0" bestFit="1" customWidth="1"/>
    <col min="16" max="16" width="6.8515625" style="0" bestFit="1" customWidth="1"/>
    <col min="17" max="17" width="14.28125" style="0" customWidth="1"/>
    <col min="18" max="18" width="12.7109375" style="0" customWidth="1"/>
    <col min="21" max="21" width="13.7109375" style="0" customWidth="1"/>
    <col min="23" max="23" width="17.421875" style="0" customWidth="1"/>
    <col min="30" max="30" width="19.28125" style="0" customWidth="1"/>
  </cols>
  <sheetData>
    <row r="1" spans="1:23" ht="15" customHeight="1">
      <c r="A1" s="110"/>
      <c r="B1" s="110"/>
      <c r="C1" s="71" t="s">
        <v>535</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s="6" customFormat="1" ht="15">
      <c r="A4" s="44"/>
      <c r="B4" s="126" t="s">
        <v>0</v>
      </c>
      <c r="C4" s="126"/>
      <c r="D4" s="126"/>
      <c r="E4" s="126"/>
      <c r="F4" s="126"/>
      <c r="G4" s="126" t="s">
        <v>1</v>
      </c>
      <c r="H4" s="126"/>
      <c r="I4" s="126"/>
      <c r="J4" s="126"/>
      <c r="K4" s="126"/>
      <c r="L4" s="126"/>
      <c r="M4" s="126"/>
      <c r="N4" s="126"/>
      <c r="O4" s="126"/>
      <c r="P4" s="126"/>
      <c r="Q4" s="126" t="s">
        <v>2</v>
      </c>
      <c r="R4" s="126"/>
      <c r="S4" s="126"/>
      <c r="T4" s="126"/>
      <c r="U4" s="126"/>
      <c r="V4" s="126"/>
      <c r="W4" s="126"/>
      <c r="X4" s="79" t="s">
        <v>568</v>
      </c>
      <c r="Y4" s="79"/>
      <c r="Z4" s="79"/>
      <c r="AA4" s="79"/>
      <c r="AB4" s="79"/>
      <c r="AC4" s="79"/>
      <c r="AD4" s="79"/>
      <c r="AE4" s="79"/>
      <c r="AF4" s="79"/>
    </row>
    <row r="5" spans="1:32" s="6" customFormat="1" ht="13.5" customHeight="1">
      <c r="A5" s="92" t="s">
        <v>3</v>
      </c>
      <c r="B5" s="109" t="s">
        <v>4</v>
      </c>
      <c r="C5" s="109"/>
      <c r="D5" s="114" t="s">
        <v>5</v>
      </c>
      <c r="E5" s="114" t="s">
        <v>6</v>
      </c>
      <c r="F5" s="114" t="s">
        <v>7</v>
      </c>
      <c r="G5" s="92" t="s">
        <v>8</v>
      </c>
      <c r="H5" s="92"/>
      <c r="I5" s="92" t="s">
        <v>14</v>
      </c>
      <c r="J5" s="92" t="s">
        <v>15</v>
      </c>
      <c r="K5" s="92" t="s">
        <v>16</v>
      </c>
      <c r="L5" s="92" t="s">
        <v>381</v>
      </c>
      <c r="M5" s="127" t="s">
        <v>9</v>
      </c>
      <c r="N5" s="127"/>
      <c r="O5" s="127"/>
      <c r="P5" s="127"/>
      <c r="Q5" s="109" t="s">
        <v>10</v>
      </c>
      <c r="R5" s="109"/>
      <c r="S5" s="92" t="s">
        <v>11</v>
      </c>
      <c r="T5" s="92"/>
      <c r="U5" s="92" t="s">
        <v>12</v>
      </c>
      <c r="V5" s="92"/>
      <c r="W5" s="92" t="s">
        <v>13</v>
      </c>
      <c r="X5" s="80" t="s">
        <v>569</v>
      </c>
      <c r="Y5" s="80"/>
      <c r="Z5" s="80" t="s">
        <v>570</v>
      </c>
      <c r="AA5" s="80"/>
      <c r="AB5" s="80" t="s">
        <v>571</v>
      </c>
      <c r="AC5" s="80"/>
      <c r="AD5" s="80" t="s">
        <v>572</v>
      </c>
      <c r="AE5" s="80" t="s">
        <v>573</v>
      </c>
      <c r="AF5" s="80"/>
    </row>
    <row r="6" spans="1:32" s="8" customFormat="1" ht="32.25" customHeight="1">
      <c r="A6" s="92"/>
      <c r="B6" s="109"/>
      <c r="C6" s="109"/>
      <c r="D6" s="114"/>
      <c r="E6" s="114"/>
      <c r="F6" s="114"/>
      <c r="G6" s="92"/>
      <c r="H6" s="92"/>
      <c r="I6" s="92"/>
      <c r="J6" s="92"/>
      <c r="K6" s="92"/>
      <c r="L6" s="92"/>
      <c r="M6" s="92" t="s">
        <v>17</v>
      </c>
      <c r="N6" s="92"/>
      <c r="O6" s="91" t="s">
        <v>383</v>
      </c>
      <c r="P6" s="114" t="s">
        <v>379</v>
      </c>
      <c r="Q6" s="109"/>
      <c r="R6" s="109"/>
      <c r="S6" s="92"/>
      <c r="T6" s="92"/>
      <c r="U6" s="92"/>
      <c r="V6" s="92"/>
      <c r="W6" s="92"/>
      <c r="X6" s="80"/>
      <c r="Y6" s="80"/>
      <c r="Z6" s="80"/>
      <c r="AA6" s="80"/>
      <c r="AB6" s="80"/>
      <c r="AC6" s="80"/>
      <c r="AD6" s="80"/>
      <c r="AE6" s="80"/>
      <c r="AF6" s="80"/>
    </row>
    <row r="7" spans="1:32" s="8" customFormat="1" ht="55.5" customHeight="1">
      <c r="A7" s="92"/>
      <c r="B7" s="109"/>
      <c r="C7" s="109"/>
      <c r="D7" s="114"/>
      <c r="E7" s="114"/>
      <c r="F7" s="114"/>
      <c r="G7" s="92"/>
      <c r="H7" s="92"/>
      <c r="I7" s="92"/>
      <c r="J7" s="92"/>
      <c r="K7" s="92"/>
      <c r="L7" s="92"/>
      <c r="M7" s="29" t="s">
        <v>382</v>
      </c>
      <c r="N7" s="29" t="s">
        <v>377</v>
      </c>
      <c r="O7" s="91"/>
      <c r="P7" s="114"/>
      <c r="Q7" s="109"/>
      <c r="R7" s="109"/>
      <c r="S7" s="92"/>
      <c r="T7" s="92"/>
      <c r="U7" s="92"/>
      <c r="V7" s="92"/>
      <c r="W7" s="92"/>
      <c r="X7" s="80"/>
      <c r="Y7" s="80"/>
      <c r="Z7" s="80"/>
      <c r="AA7" s="80"/>
      <c r="AB7" s="80"/>
      <c r="AC7" s="80"/>
      <c r="AD7" s="80"/>
      <c r="AE7" s="80"/>
      <c r="AF7" s="80"/>
    </row>
    <row r="8" spans="1:32" s="8" customFormat="1" ht="99.75" customHeight="1">
      <c r="A8" s="122">
        <v>2</v>
      </c>
      <c r="B8" s="123" t="s">
        <v>566</v>
      </c>
      <c r="C8" s="123"/>
      <c r="D8" s="124">
        <f>'[22]3. Análisis de Probabilidad'!H6</f>
        <v>0.6</v>
      </c>
      <c r="E8" s="124">
        <v>0.6</v>
      </c>
      <c r="F8" s="125" t="s">
        <v>18</v>
      </c>
      <c r="G8" s="80" t="s">
        <v>36</v>
      </c>
      <c r="H8" s="80"/>
      <c r="I8" s="7" t="s">
        <v>39</v>
      </c>
      <c r="J8" s="118">
        <v>0.16</v>
      </c>
      <c r="K8" s="119">
        <v>0.6</v>
      </c>
      <c r="L8" s="119"/>
      <c r="M8" s="117"/>
      <c r="N8" s="117"/>
      <c r="O8" s="117" t="s">
        <v>19</v>
      </c>
      <c r="P8" s="117"/>
      <c r="Q8" s="117" t="s">
        <v>20</v>
      </c>
      <c r="R8" s="117"/>
      <c r="S8" s="117" t="s">
        <v>21</v>
      </c>
      <c r="T8" s="117"/>
      <c r="U8" s="120">
        <v>44927</v>
      </c>
      <c r="V8" s="117"/>
      <c r="W8" s="7" t="s">
        <v>22</v>
      </c>
      <c r="X8" s="115">
        <v>45107</v>
      </c>
      <c r="Y8" s="85"/>
      <c r="Z8" s="85" t="s">
        <v>587</v>
      </c>
      <c r="AA8" s="85"/>
      <c r="AB8" s="86">
        <v>1</v>
      </c>
      <c r="AC8" s="85"/>
      <c r="AD8" s="46" t="s">
        <v>584</v>
      </c>
      <c r="AE8" s="73"/>
      <c r="AF8" s="73"/>
    </row>
    <row r="9" spans="1:32" s="6" customFormat="1" ht="102" customHeight="1">
      <c r="A9" s="122"/>
      <c r="B9" s="123"/>
      <c r="C9" s="123"/>
      <c r="D9" s="124"/>
      <c r="E9" s="124"/>
      <c r="F9" s="125"/>
      <c r="G9" s="80" t="s">
        <v>37</v>
      </c>
      <c r="H9" s="80"/>
      <c r="I9" s="7" t="s">
        <v>40</v>
      </c>
      <c r="J9" s="118"/>
      <c r="K9" s="119"/>
      <c r="L9" s="119"/>
      <c r="M9" s="117"/>
      <c r="N9" s="117"/>
      <c r="O9" s="117"/>
      <c r="P9" s="117"/>
      <c r="Q9" s="117" t="s">
        <v>23</v>
      </c>
      <c r="R9" s="117"/>
      <c r="S9" s="117" t="s">
        <v>24</v>
      </c>
      <c r="T9" s="117"/>
      <c r="U9" s="120">
        <v>45079</v>
      </c>
      <c r="V9" s="117"/>
      <c r="W9" s="7" t="s">
        <v>25</v>
      </c>
      <c r="X9" s="115">
        <v>45107</v>
      </c>
      <c r="Y9" s="85"/>
      <c r="Z9" s="85" t="s">
        <v>588</v>
      </c>
      <c r="AA9" s="85"/>
      <c r="AB9" s="86">
        <v>0.5</v>
      </c>
      <c r="AC9" s="85"/>
      <c r="AD9" s="47" t="s">
        <v>584</v>
      </c>
      <c r="AE9" s="73"/>
      <c r="AF9" s="73"/>
    </row>
    <row r="10" spans="1:32" s="6" customFormat="1" ht="108" customHeight="1">
      <c r="A10" s="122"/>
      <c r="B10" s="123"/>
      <c r="C10" s="123"/>
      <c r="D10" s="124"/>
      <c r="E10" s="124"/>
      <c r="F10" s="125"/>
      <c r="G10" s="80" t="s">
        <v>38</v>
      </c>
      <c r="H10" s="80"/>
      <c r="I10" s="7" t="s">
        <v>41</v>
      </c>
      <c r="J10" s="118"/>
      <c r="K10" s="119"/>
      <c r="L10" s="119"/>
      <c r="M10" s="117"/>
      <c r="N10" s="117"/>
      <c r="O10" s="117"/>
      <c r="P10" s="117"/>
      <c r="Q10" s="117" t="s">
        <v>26</v>
      </c>
      <c r="R10" s="117"/>
      <c r="S10" s="117" t="s">
        <v>27</v>
      </c>
      <c r="T10" s="117"/>
      <c r="U10" s="120">
        <v>44927</v>
      </c>
      <c r="V10" s="117"/>
      <c r="W10" s="7" t="s">
        <v>28</v>
      </c>
      <c r="X10" s="115">
        <v>45107</v>
      </c>
      <c r="Y10" s="85"/>
      <c r="Z10" s="85" t="s">
        <v>587</v>
      </c>
      <c r="AA10" s="85"/>
      <c r="AB10" s="86">
        <v>1</v>
      </c>
      <c r="AC10" s="85"/>
      <c r="AD10" s="47" t="s">
        <v>584</v>
      </c>
      <c r="AE10" s="73"/>
      <c r="AF10" s="73"/>
    </row>
    <row r="11" spans="1:32" s="9" customFormat="1" ht="111" customHeight="1">
      <c r="A11" s="122">
        <v>3</v>
      </c>
      <c r="B11" s="123" t="s">
        <v>29</v>
      </c>
      <c r="C11" s="123"/>
      <c r="D11" s="124">
        <v>0.6</v>
      </c>
      <c r="E11" s="124">
        <v>0.8</v>
      </c>
      <c r="F11" s="121" t="s">
        <v>35</v>
      </c>
      <c r="G11" s="117" t="s">
        <v>42</v>
      </c>
      <c r="H11" s="117"/>
      <c r="I11" s="7" t="s">
        <v>45</v>
      </c>
      <c r="J11" s="118">
        <v>0.23</v>
      </c>
      <c r="K11" s="116">
        <v>0.8</v>
      </c>
      <c r="L11" s="116"/>
      <c r="M11" s="117"/>
      <c r="N11" s="117"/>
      <c r="O11" s="117" t="s">
        <v>19</v>
      </c>
      <c r="P11" s="117"/>
      <c r="Q11" s="117" t="s">
        <v>30</v>
      </c>
      <c r="R11" s="117"/>
      <c r="S11" s="117" t="s">
        <v>31</v>
      </c>
      <c r="T11" s="117"/>
      <c r="U11" s="120">
        <v>44927</v>
      </c>
      <c r="V11" s="117"/>
      <c r="W11" s="7" t="s">
        <v>32</v>
      </c>
      <c r="X11" s="115">
        <v>45107</v>
      </c>
      <c r="Y11" s="85"/>
      <c r="Z11" s="85" t="s">
        <v>589</v>
      </c>
      <c r="AA11" s="85"/>
      <c r="AB11" s="86">
        <v>1</v>
      </c>
      <c r="AC11" s="85"/>
      <c r="AD11" s="47" t="s">
        <v>584</v>
      </c>
      <c r="AE11" s="75"/>
      <c r="AF11" s="75"/>
    </row>
    <row r="12" spans="1:32" s="6" customFormat="1" ht="102.75" customHeight="1">
      <c r="A12" s="122"/>
      <c r="B12" s="123"/>
      <c r="C12" s="123"/>
      <c r="D12" s="124"/>
      <c r="E12" s="124"/>
      <c r="F12" s="121"/>
      <c r="G12" s="117" t="s">
        <v>43</v>
      </c>
      <c r="H12" s="117"/>
      <c r="I12" s="7" t="s">
        <v>46</v>
      </c>
      <c r="J12" s="118"/>
      <c r="K12" s="116"/>
      <c r="L12" s="116"/>
      <c r="M12" s="117"/>
      <c r="N12" s="117"/>
      <c r="O12" s="117"/>
      <c r="P12" s="117"/>
      <c r="Q12" s="117" t="s">
        <v>20</v>
      </c>
      <c r="R12" s="117"/>
      <c r="S12" s="117" t="s">
        <v>21</v>
      </c>
      <c r="T12" s="117"/>
      <c r="U12" s="120">
        <v>44927</v>
      </c>
      <c r="V12" s="117"/>
      <c r="W12" s="7" t="s">
        <v>22</v>
      </c>
      <c r="X12" s="115">
        <v>45107</v>
      </c>
      <c r="Y12" s="85"/>
      <c r="Z12" s="85" t="s">
        <v>587</v>
      </c>
      <c r="AA12" s="85"/>
      <c r="AB12" s="86">
        <v>1</v>
      </c>
      <c r="AC12" s="85"/>
      <c r="AD12" s="47" t="s">
        <v>584</v>
      </c>
      <c r="AE12" s="75"/>
      <c r="AF12" s="75"/>
    </row>
    <row r="13" spans="1:32" s="6" customFormat="1" ht="126" customHeight="1">
      <c r="A13" s="122"/>
      <c r="B13" s="123"/>
      <c r="C13" s="123"/>
      <c r="D13" s="124"/>
      <c r="E13" s="124"/>
      <c r="F13" s="121"/>
      <c r="G13" s="117" t="s">
        <v>44</v>
      </c>
      <c r="H13" s="117"/>
      <c r="I13" s="7" t="s">
        <v>47</v>
      </c>
      <c r="J13" s="118"/>
      <c r="K13" s="116"/>
      <c r="L13" s="116"/>
      <c r="M13" s="117"/>
      <c r="N13" s="117"/>
      <c r="O13" s="117"/>
      <c r="P13" s="117"/>
      <c r="Q13" s="117" t="s">
        <v>33</v>
      </c>
      <c r="R13" s="117"/>
      <c r="S13" s="117" t="s">
        <v>24</v>
      </c>
      <c r="T13" s="117"/>
      <c r="U13" s="120">
        <v>45016</v>
      </c>
      <c r="V13" s="117"/>
      <c r="W13" s="7" t="s">
        <v>34</v>
      </c>
      <c r="X13" s="115">
        <v>45107</v>
      </c>
      <c r="Y13" s="85"/>
      <c r="Z13" s="85" t="s">
        <v>590</v>
      </c>
      <c r="AA13" s="85"/>
      <c r="AB13" s="86">
        <v>1</v>
      </c>
      <c r="AC13" s="85"/>
      <c r="AD13" s="47" t="s">
        <v>584</v>
      </c>
      <c r="AE13" s="75"/>
      <c r="AF13" s="75"/>
    </row>
    <row r="14" spans="1:32" s="10" customFormat="1" ht="15">
      <c r="A14" s="89" t="s">
        <v>528</v>
      </c>
      <c r="B14" s="89"/>
      <c r="C14" s="89"/>
      <c r="D14" s="89"/>
      <c r="E14" s="89"/>
      <c r="F14" s="89"/>
      <c r="G14" s="89"/>
      <c r="H14" s="89" t="s">
        <v>529</v>
      </c>
      <c r="I14" s="89"/>
      <c r="J14" s="89"/>
      <c r="K14" s="89"/>
      <c r="L14" s="89"/>
      <c r="M14" s="89"/>
      <c r="N14" s="89"/>
      <c r="O14" s="89"/>
      <c r="P14" s="89" t="s">
        <v>530</v>
      </c>
      <c r="Q14" s="89"/>
      <c r="R14" s="89"/>
      <c r="S14" s="89"/>
      <c r="T14" s="89"/>
      <c r="U14" s="89"/>
      <c r="V14" s="89"/>
      <c r="W14" s="89"/>
      <c r="X14" s="77"/>
      <c r="Y14" s="75"/>
      <c r="Z14" s="75"/>
      <c r="AA14" s="75"/>
      <c r="AB14" s="76"/>
      <c r="AC14" s="76"/>
      <c r="AD14" s="75"/>
      <c r="AE14" s="75"/>
      <c r="AF14" s="75"/>
    </row>
    <row r="15" spans="1:32" s="10" customFormat="1" ht="14.25" customHeight="1">
      <c r="A15" s="90" t="s">
        <v>541</v>
      </c>
      <c r="B15" s="88"/>
      <c r="C15" s="88"/>
      <c r="D15" s="88"/>
      <c r="E15" s="88"/>
      <c r="F15" s="88"/>
      <c r="G15" s="88"/>
      <c r="H15" s="90" t="s">
        <v>541</v>
      </c>
      <c r="I15" s="88"/>
      <c r="J15" s="88"/>
      <c r="K15" s="88"/>
      <c r="L15" s="88"/>
      <c r="M15" s="88"/>
      <c r="N15" s="88"/>
      <c r="O15" s="88"/>
      <c r="P15" s="90" t="s">
        <v>542</v>
      </c>
      <c r="Q15" s="88"/>
      <c r="R15" s="88"/>
      <c r="S15" s="88"/>
      <c r="T15" s="88"/>
      <c r="U15" s="88"/>
      <c r="V15" s="88"/>
      <c r="W15" s="88"/>
      <c r="X15" s="77"/>
      <c r="Y15" s="75"/>
      <c r="Z15" s="75"/>
      <c r="AA15" s="75"/>
      <c r="AB15" s="78"/>
      <c r="AC15" s="75"/>
      <c r="AD15" s="75"/>
      <c r="AE15" s="75"/>
      <c r="AF15" s="75"/>
    </row>
    <row r="16" spans="1:32" s="10" customFormat="1" ht="15">
      <c r="A16" s="88"/>
      <c r="B16" s="88"/>
      <c r="C16" s="88"/>
      <c r="D16" s="88"/>
      <c r="E16" s="88"/>
      <c r="F16" s="88"/>
      <c r="G16" s="88"/>
      <c r="H16" s="88"/>
      <c r="I16" s="88"/>
      <c r="J16" s="88"/>
      <c r="K16" s="88"/>
      <c r="L16" s="88"/>
      <c r="M16" s="88"/>
      <c r="N16" s="88"/>
      <c r="O16" s="88"/>
      <c r="P16" s="88"/>
      <c r="Q16" s="88"/>
      <c r="R16" s="88"/>
      <c r="S16" s="88"/>
      <c r="T16" s="88"/>
      <c r="U16" s="88"/>
      <c r="V16" s="88"/>
      <c r="W16" s="88"/>
      <c r="X16" s="77"/>
      <c r="Y16" s="75"/>
      <c r="Z16" s="75"/>
      <c r="AA16" s="75"/>
      <c r="AB16" s="75"/>
      <c r="AC16" s="75"/>
      <c r="AD16" s="75"/>
      <c r="AE16" s="75"/>
      <c r="AF16" s="75"/>
    </row>
    <row r="17" spans="1:32" s="10" customFormat="1" ht="15">
      <c r="A17" s="94" t="s">
        <v>543</v>
      </c>
      <c r="B17" s="95"/>
      <c r="C17" s="95"/>
      <c r="D17" s="95"/>
      <c r="E17" s="95"/>
      <c r="F17" s="95"/>
      <c r="G17" s="95"/>
      <c r="H17" s="95"/>
      <c r="I17" s="95"/>
      <c r="J17" s="95"/>
      <c r="K17" s="95"/>
      <c r="L17" s="95"/>
      <c r="M17" s="95"/>
      <c r="N17" s="95"/>
      <c r="O17" s="95"/>
      <c r="P17" s="95"/>
      <c r="Q17" s="95"/>
      <c r="R17" s="95"/>
      <c r="S17" s="95"/>
      <c r="T17" s="95"/>
      <c r="U17" s="95"/>
      <c r="V17" s="95"/>
      <c r="W17" s="96"/>
      <c r="X17"/>
      <c r="Y17"/>
      <c r="Z17"/>
      <c r="AA17"/>
      <c r="AB17"/>
      <c r="AC17"/>
      <c r="AD17"/>
      <c r="AE17"/>
      <c r="AF17"/>
    </row>
    <row r="18" spans="1:32" s="10" customFormat="1" ht="29.25" customHeight="1">
      <c r="A18" s="97"/>
      <c r="B18" s="98"/>
      <c r="C18" s="98"/>
      <c r="D18" s="98"/>
      <c r="E18" s="98"/>
      <c r="F18" s="98"/>
      <c r="G18" s="98"/>
      <c r="H18" s="98"/>
      <c r="I18" s="98"/>
      <c r="J18" s="98"/>
      <c r="K18" s="98"/>
      <c r="L18" s="98"/>
      <c r="M18" s="98"/>
      <c r="N18" s="98"/>
      <c r="O18" s="98"/>
      <c r="P18" s="98"/>
      <c r="Q18" s="98"/>
      <c r="R18" s="98"/>
      <c r="S18" s="98"/>
      <c r="T18" s="98"/>
      <c r="U18" s="98"/>
      <c r="V18" s="98"/>
      <c r="W18" s="99"/>
      <c r="X18"/>
      <c r="Y18"/>
      <c r="Z18"/>
      <c r="AA18"/>
      <c r="AB18"/>
      <c r="AC18"/>
      <c r="AD18"/>
      <c r="AE18"/>
      <c r="AF18"/>
    </row>
    <row r="19" spans="1:32" s="10" customFormat="1" ht="15">
      <c r="A19" s="88" t="s">
        <v>531</v>
      </c>
      <c r="B19" s="88"/>
      <c r="C19" s="100">
        <v>45070</v>
      </c>
      <c r="D19" s="101"/>
      <c r="E19" s="101"/>
      <c r="F19" s="101"/>
      <c r="G19" s="102"/>
      <c r="H19" s="88" t="s">
        <v>531</v>
      </c>
      <c r="I19" s="88"/>
      <c r="J19" s="106">
        <v>45070</v>
      </c>
      <c r="K19" s="88"/>
      <c r="L19" s="88"/>
      <c r="M19" s="88"/>
      <c r="N19" s="88"/>
      <c r="O19" s="88"/>
      <c r="P19" s="88" t="s">
        <v>531</v>
      </c>
      <c r="Q19" s="88"/>
      <c r="R19" s="106">
        <v>45070</v>
      </c>
      <c r="S19" s="88"/>
      <c r="T19" s="88"/>
      <c r="U19" s="88"/>
      <c r="V19" s="88"/>
      <c r="W19" s="88"/>
      <c r="X19"/>
      <c r="Y19"/>
      <c r="Z19"/>
      <c r="AA19"/>
      <c r="AB19"/>
      <c r="AC19"/>
      <c r="AD19"/>
      <c r="AE19"/>
      <c r="AF19"/>
    </row>
  </sheetData>
  <sheetProtection/>
  <mergeCells count="126">
    <mergeCell ref="A14:G14"/>
    <mergeCell ref="H14:O14"/>
    <mergeCell ref="P14:W14"/>
    <mergeCell ref="A15:G16"/>
    <mergeCell ref="H15:O16"/>
    <mergeCell ref="P15:W16"/>
    <mergeCell ref="R19:W19"/>
    <mergeCell ref="A17:W18"/>
    <mergeCell ref="A19:B19"/>
    <mergeCell ref="C19:G19"/>
    <mergeCell ref="H19:I19"/>
    <mergeCell ref="J19:O19"/>
    <mergeCell ref="P19:Q19"/>
    <mergeCell ref="A1:B3"/>
    <mergeCell ref="C1:W2"/>
    <mergeCell ref="C3:J3"/>
    <mergeCell ref="K3:T3"/>
    <mergeCell ref="U3:W3"/>
    <mergeCell ref="F5:F7"/>
    <mergeCell ref="J5:J7"/>
    <mergeCell ref="K5:K7"/>
    <mergeCell ref="M6:N6"/>
    <mergeCell ref="O6:O7"/>
    <mergeCell ref="B4:F4"/>
    <mergeCell ref="G4:P4"/>
    <mergeCell ref="Q4:W4"/>
    <mergeCell ref="A5:A7"/>
    <mergeCell ref="B5:C7"/>
    <mergeCell ref="G5:H7"/>
    <mergeCell ref="I5:I7"/>
    <mergeCell ref="P6:P7"/>
    <mergeCell ref="L5:L7"/>
    <mergeCell ref="W5:W7"/>
    <mergeCell ref="M5:P5"/>
    <mergeCell ref="S5:T7"/>
    <mergeCell ref="Q5:R7"/>
    <mergeCell ref="U5:V7"/>
    <mergeCell ref="S12:T12"/>
    <mergeCell ref="P8:P10"/>
    <mergeCell ref="Q8:R8"/>
    <mergeCell ref="S8:T8"/>
    <mergeCell ref="U8:V8"/>
    <mergeCell ref="O8:O10"/>
    <mergeCell ref="Q10:R10"/>
    <mergeCell ref="S10:T10"/>
    <mergeCell ref="U10:V10"/>
    <mergeCell ref="Q9:R9"/>
    <mergeCell ref="S9:T9"/>
    <mergeCell ref="U9:V9"/>
    <mergeCell ref="F11:F13"/>
    <mergeCell ref="A11:A13"/>
    <mergeCell ref="B11:C13"/>
    <mergeCell ref="D11:D13"/>
    <mergeCell ref="E11:E13"/>
    <mergeCell ref="G10:H10"/>
    <mergeCell ref="J11:J13"/>
    <mergeCell ref="D5:D7"/>
    <mergeCell ref="E5:E7"/>
    <mergeCell ref="A8:A10"/>
    <mergeCell ref="B8:C10"/>
    <mergeCell ref="D8:D10"/>
    <mergeCell ref="E8:E10"/>
    <mergeCell ref="F8:F10"/>
    <mergeCell ref="G8:H8"/>
    <mergeCell ref="G9:H9"/>
    <mergeCell ref="K11:K13"/>
    <mergeCell ref="L11:L13"/>
    <mergeCell ref="M8:M10"/>
    <mergeCell ref="N8:N10"/>
    <mergeCell ref="J8:J10"/>
    <mergeCell ref="K8:K10"/>
    <mergeCell ref="L8:L10"/>
    <mergeCell ref="G13:H13"/>
    <mergeCell ref="X8:Y8"/>
    <mergeCell ref="X10:Y10"/>
    <mergeCell ref="G11:H11"/>
    <mergeCell ref="G12:H12"/>
    <mergeCell ref="U12:V12"/>
    <mergeCell ref="P11:P13"/>
    <mergeCell ref="M11:M13"/>
    <mergeCell ref="N11:N13"/>
    <mergeCell ref="O11:O13"/>
    <mergeCell ref="Q11:R11"/>
    <mergeCell ref="S11:T11"/>
    <mergeCell ref="U11:V11"/>
    <mergeCell ref="Q13:R13"/>
    <mergeCell ref="S13:T13"/>
    <mergeCell ref="U13:V13"/>
    <mergeCell ref="Q12:R12"/>
    <mergeCell ref="Z8:AA8"/>
    <mergeCell ref="AB8:AC8"/>
    <mergeCell ref="AE8:AF8"/>
    <mergeCell ref="X9:Y9"/>
    <mergeCell ref="Z9:AA9"/>
    <mergeCell ref="AB9:AC9"/>
    <mergeCell ref="AE9:AF9"/>
    <mergeCell ref="X4:AF4"/>
    <mergeCell ref="X5:Y7"/>
    <mergeCell ref="Z5:AA7"/>
    <mergeCell ref="AB5:AC7"/>
    <mergeCell ref="AD5:AD7"/>
    <mergeCell ref="AE5:AF7"/>
    <mergeCell ref="Z10:AA10"/>
    <mergeCell ref="AB10:AC10"/>
    <mergeCell ref="AE10:AF10"/>
    <mergeCell ref="X11:Y11"/>
    <mergeCell ref="Z11:AA11"/>
    <mergeCell ref="AB11:AC11"/>
    <mergeCell ref="AE11:AF13"/>
    <mergeCell ref="X12:Y12"/>
    <mergeCell ref="Z12:AA12"/>
    <mergeCell ref="AB12:AC12"/>
    <mergeCell ref="X13:Y13"/>
    <mergeCell ref="Z13:AA13"/>
    <mergeCell ref="AB13:AC13"/>
    <mergeCell ref="X14:Y14"/>
    <mergeCell ref="Z14:AA14"/>
    <mergeCell ref="AB14:AC14"/>
    <mergeCell ref="AD14:AD16"/>
    <mergeCell ref="AE14:AF16"/>
    <mergeCell ref="X15:Y15"/>
    <mergeCell ref="Z15:AA15"/>
    <mergeCell ref="AB15:AC15"/>
    <mergeCell ref="X16:Y16"/>
    <mergeCell ref="Z16:AA16"/>
    <mergeCell ref="AB16:AC16"/>
  </mergeCells>
  <conditionalFormatting sqref="D8">
    <cfRule type="cellIs" priority="16" dxfId="9" operator="equal" stopIfTrue="1">
      <formula>1</formula>
    </cfRule>
    <cfRule type="cellIs" priority="17" dxfId="210" operator="equal" stopIfTrue="1">
      <formula>0.8</formula>
    </cfRule>
    <cfRule type="cellIs" priority="18" dxfId="2" operator="equal" stopIfTrue="1">
      <formula>0.6</formula>
    </cfRule>
    <cfRule type="cellIs" priority="19" dxfId="1" operator="equal" stopIfTrue="1">
      <formula>0.4</formula>
    </cfRule>
    <cfRule type="cellIs" priority="20" dxfId="207" operator="equal" stopIfTrue="1">
      <formula>0.2</formula>
    </cfRule>
  </conditionalFormatting>
  <conditionalFormatting sqref="D11">
    <cfRule type="cellIs" priority="6" dxfId="9" operator="equal" stopIfTrue="1">
      <formula>1</formula>
    </cfRule>
    <cfRule type="cellIs" priority="7" dxfId="210" operator="equal" stopIfTrue="1">
      <formula>0.8</formula>
    </cfRule>
    <cfRule type="cellIs" priority="8" dxfId="2" operator="equal" stopIfTrue="1">
      <formula>0.6</formula>
    </cfRule>
    <cfRule type="cellIs" priority="9" dxfId="1" operator="equal" stopIfTrue="1">
      <formula>0.4</formula>
    </cfRule>
    <cfRule type="cellIs" priority="10" dxfId="207" operator="equal" stopIfTrue="1">
      <formula>0.2</formula>
    </cfRule>
  </conditionalFormatting>
  <conditionalFormatting sqref="E8">
    <cfRule type="cellIs" priority="11" dxfId="4" operator="equal" stopIfTrue="1">
      <formula>1</formula>
    </cfRule>
    <cfRule type="cellIs" priority="12" dxfId="210" operator="equal" stopIfTrue="1">
      <formula>0.8</formula>
    </cfRule>
    <cfRule type="cellIs" priority="13" dxfId="2" operator="equal" stopIfTrue="1">
      <formula>0.6</formula>
    </cfRule>
    <cfRule type="cellIs" priority="14" dxfId="1" operator="equal" stopIfTrue="1">
      <formula>0.4</formula>
    </cfRule>
    <cfRule type="cellIs" priority="15" dxfId="207" operator="equal" stopIfTrue="1">
      <formula>0.2</formula>
    </cfRule>
  </conditionalFormatting>
  <conditionalFormatting sqref="E11">
    <cfRule type="cellIs" priority="1" dxfId="4" operator="equal" stopIfTrue="1">
      <formula>1</formula>
    </cfRule>
    <cfRule type="cellIs" priority="2" dxfId="210" operator="equal" stopIfTrue="1">
      <formula>0.8</formula>
    </cfRule>
    <cfRule type="cellIs" priority="3" dxfId="2" operator="equal" stopIfTrue="1">
      <formula>0.6</formula>
    </cfRule>
    <cfRule type="cellIs" priority="4" dxfId="1" operator="equal" stopIfTrue="1">
      <formula>0.4</formula>
    </cfRule>
    <cfRule type="cellIs" priority="5" dxfId="207" operator="equal" stopIfTrue="1">
      <formula>0.2</formula>
    </cfRule>
  </conditionalFormatting>
  <printOptions/>
  <pageMargins left="0.7" right="0.7" top="0.75" bottom="0.75" header="0.3" footer="0.3"/>
  <pageSetup fitToHeight="1" fitToWidth="1" horizontalDpi="600" verticalDpi="600" orientation="landscape" paperSize="9" scale="33" r:id="rId4"/>
  <drawing r:id="rId3"/>
  <legacyDrawing r:id="rId2"/>
</worksheet>
</file>

<file path=xl/worksheets/sheet4.xml><?xml version="1.0" encoding="utf-8"?>
<worksheet xmlns="http://schemas.openxmlformats.org/spreadsheetml/2006/main" xmlns:r="http://schemas.openxmlformats.org/officeDocument/2006/relationships">
  <sheetPr>
    <tabColor theme="0"/>
  </sheetPr>
  <dimension ref="A1:AF22"/>
  <sheetViews>
    <sheetView view="pageBreakPreview" zoomScale="60" zoomScaleNormal="85" zoomScalePageLayoutView="0" workbookViewId="0" topLeftCell="A7">
      <selection activeCell="Z9" sqref="Z9:AA9"/>
    </sheetView>
  </sheetViews>
  <sheetFormatPr defaultColWidth="11.421875" defaultRowHeight="15"/>
  <cols>
    <col min="1" max="1" width="4.28125" style="10" customWidth="1"/>
    <col min="2" max="2" width="20.7109375" style="10" customWidth="1"/>
    <col min="3" max="3" width="18.57421875" style="10" customWidth="1"/>
    <col min="4" max="4" width="7.140625" style="10" customWidth="1"/>
    <col min="5" max="5" width="6.140625" style="10" customWidth="1"/>
    <col min="6" max="6" width="9.8515625" style="10" customWidth="1"/>
    <col min="7" max="8" width="11.421875" style="10" customWidth="1"/>
    <col min="9" max="9" width="19.00390625" style="10" customWidth="1"/>
    <col min="10" max="10" width="10.57421875" style="10" customWidth="1"/>
    <col min="11" max="11" width="9.421875" style="10" customWidth="1"/>
    <col min="12" max="12" width="10.7109375" style="10" customWidth="1"/>
    <col min="13" max="13" width="5.8515625" style="10" customWidth="1"/>
    <col min="14" max="14" width="5.00390625" style="10" customWidth="1"/>
    <col min="15" max="16" width="4.00390625" style="10" bestFit="1" customWidth="1"/>
    <col min="17" max="17" width="11.421875" style="10" customWidth="1"/>
    <col min="18" max="18" width="13.421875" style="10" customWidth="1"/>
    <col min="19" max="19" width="11.421875" style="10" customWidth="1"/>
    <col min="20" max="20" width="14.00390625" style="10" customWidth="1"/>
    <col min="21" max="22" width="11.421875" style="10" customWidth="1"/>
    <col min="23" max="23" width="21.7109375" style="10" customWidth="1"/>
    <col min="24" max="24" width="15.7109375" style="0" customWidth="1"/>
    <col min="25" max="25" width="10.7109375" style="0" customWidth="1"/>
    <col min="27" max="27" width="22.8515625" style="0" customWidth="1"/>
    <col min="30" max="30" width="19.28125" style="0" customWidth="1"/>
    <col min="33" max="236" width="11.421875" style="10" customWidth="1"/>
    <col min="237" max="237" width="14.00390625" style="10" customWidth="1"/>
    <col min="238" max="238" width="13.28125" style="10" customWidth="1"/>
    <col min="239" max="240" width="11.421875" style="10" customWidth="1"/>
    <col min="241" max="241" width="14.28125" style="10" customWidth="1"/>
    <col min="242" max="244" width="11.421875" style="10" customWidth="1"/>
    <col min="245" max="245" width="16.140625" style="10" customWidth="1"/>
    <col min="246" max="247" width="11.421875" style="10" customWidth="1"/>
    <col min="248" max="248" width="18.8515625" style="10" customWidth="1"/>
    <col min="249" max="249" width="15.140625" style="10" customWidth="1"/>
    <col min="250" max="250" width="17.7109375" style="10" customWidth="1"/>
    <col min="251" max="251" width="21.00390625" style="10" customWidth="1"/>
    <col min="252" max="252" width="18.57421875" style="10" customWidth="1"/>
    <col min="253" max="253" width="16.57421875" style="10" customWidth="1"/>
    <col min="254" max="254" width="19.00390625" style="10" customWidth="1"/>
    <col min="255" max="255" width="16.7109375" style="10" customWidth="1"/>
    <col min="256" max="16384" width="17.8515625" style="10" customWidth="1"/>
  </cols>
  <sheetData>
    <row r="1" spans="1:23" ht="15" customHeight="1">
      <c r="A1" s="110"/>
      <c r="B1" s="110"/>
      <c r="C1" s="71" t="s">
        <v>536</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13"/>
      <c r="B4" s="103" t="s">
        <v>0</v>
      </c>
      <c r="C4" s="103"/>
      <c r="D4" s="103"/>
      <c r="E4" s="103"/>
      <c r="F4" s="103"/>
      <c r="G4" s="103" t="s">
        <v>1</v>
      </c>
      <c r="H4" s="103"/>
      <c r="I4" s="103"/>
      <c r="J4" s="103"/>
      <c r="K4" s="103"/>
      <c r="L4" s="103"/>
      <c r="M4" s="103"/>
      <c r="N4" s="103"/>
      <c r="O4" s="103"/>
      <c r="P4" s="103"/>
      <c r="Q4" s="103" t="s">
        <v>2</v>
      </c>
      <c r="R4" s="103"/>
      <c r="S4" s="103"/>
      <c r="T4" s="103"/>
      <c r="U4" s="103"/>
      <c r="V4" s="103"/>
      <c r="W4" s="103"/>
      <c r="X4" s="79" t="s">
        <v>568</v>
      </c>
      <c r="Y4" s="79"/>
      <c r="Z4" s="79"/>
      <c r="AA4" s="79"/>
      <c r="AB4" s="79"/>
      <c r="AC4" s="79"/>
      <c r="AD4" s="79"/>
      <c r="AE4" s="79"/>
      <c r="AF4" s="79"/>
    </row>
    <row r="5" spans="1:32" ht="13.5" customHeight="1">
      <c r="A5" s="73" t="s">
        <v>3</v>
      </c>
      <c r="B5" s="73" t="s">
        <v>4</v>
      </c>
      <c r="C5" s="73"/>
      <c r="D5" s="142" t="s">
        <v>5</v>
      </c>
      <c r="E5" s="142" t="s">
        <v>6</v>
      </c>
      <c r="F5" s="142" t="s">
        <v>7</v>
      </c>
      <c r="G5" s="73" t="s">
        <v>8</v>
      </c>
      <c r="H5" s="73"/>
      <c r="I5" s="12"/>
      <c r="J5" s="13"/>
      <c r="K5" s="13"/>
      <c r="L5" s="13"/>
      <c r="M5" s="88" t="s">
        <v>9</v>
      </c>
      <c r="N5" s="88"/>
      <c r="O5" s="88"/>
      <c r="P5" s="88"/>
      <c r="Q5" s="73" t="s">
        <v>10</v>
      </c>
      <c r="R5" s="73"/>
      <c r="S5" s="73" t="s">
        <v>11</v>
      </c>
      <c r="T5" s="73"/>
      <c r="U5" s="73" t="s">
        <v>12</v>
      </c>
      <c r="V5" s="73"/>
      <c r="W5" s="73" t="s">
        <v>13</v>
      </c>
      <c r="X5" s="80" t="s">
        <v>569</v>
      </c>
      <c r="Y5" s="80"/>
      <c r="Z5" s="80" t="s">
        <v>570</v>
      </c>
      <c r="AA5" s="80"/>
      <c r="AB5" s="80" t="s">
        <v>571</v>
      </c>
      <c r="AC5" s="80"/>
      <c r="AD5" s="80" t="s">
        <v>572</v>
      </c>
      <c r="AE5" s="80" t="s">
        <v>573</v>
      </c>
      <c r="AF5" s="80"/>
    </row>
    <row r="6" spans="1:32" s="14" customFormat="1" ht="48.75" customHeight="1">
      <c r="A6" s="73"/>
      <c r="B6" s="73"/>
      <c r="C6" s="73"/>
      <c r="D6" s="142"/>
      <c r="E6" s="142"/>
      <c r="F6" s="142"/>
      <c r="G6" s="73"/>
      <c r="H6" s="73"/>
      <c r="I6" s="73" t="s">
        <v>14</v>
      </c>
      <c r="J6" s="141" t="s">
        <v>15</v>
      </c>
      <c r="K6" s="141" t="s">
        <v>16</v>
      </c>
      <c r="L6" s="141" t="s">
        <v>381</v>
      </c>
      <c r="M6" s="73" t="s">
        <v>17</v>
      </c>
      <c r="N6" s="73"/>
      <c r="O6" s="141" t="s">
        <v>383</v>
      </c>
      <c r="P6" s="141" t="s">
        <v>379</v>
      </c>
      <c r="Q6" s="73"/>
      <c r="R6" s="73"/>
      <c r="S6" s="73"/>
      <c r="T6" s="73"/>
      <c r="U6" s="73"/>
      <c r="V6" s="73"/>
      <c r="W6" s="73"/>
      <c r="X6" s="80"/>
      <c r="Y6" s="80"/>
      <c r="Z6" s="80"/>
      <c r="AA6" s="80"/>
      <c r="AB6" s="80"/>
      <c r="AC6" s="80"/>
      <c r="AD6" s="80"/>
      <c r="AE6" s="80"/>
      <c r="AF6" s="80"/>
    </row>
    <row r="7" spans="1:32" s="14" customFormat="1" ht="48.75" customHeight="1">
      <c r="A7" s="73"/>
      <c r="B7" s="73"/>
      <c r="C7" s="73"/>
      <c r="D7" s="142"/>
      <c r="E7" s="142"/>
      <c r="F7" s="142"/>
      <c r="G7" s="73"/>
      <c r="H7" s="73"/>
      <c r="I7" s="73"/>
      <c r="J7" s="141"/>
      <c r="K7" s="141"/>
      <c r="L7" s="141"/>
      <c r="M7" s="30" t="s">
        <v>376</v>
      </c>
      <c r="N7" s="30" t="s">
        <v>377</v>
      </c>
      <c r="O7" s="141"/>
      <c r="P7" s="141"/>
      <c r="Q7" s="73"/>
      <c r="R7" s="73"/>
      <c r="S7" s="73"/>
      <c r="T7" s="73"/>
      <c r="U7" s="73"/>
      <c r="V7" s="73"/>
      <c r="W7" s="73"/>
      <c r="X7" s="80"/>
      <c r="Y7" s="80"/>
      <c r="Z7" s="80"/>
      <c r="AA7" s="80"/>
      <c r="AB7" s="80"/>
      <c r="AC7" s="80"/>
      <c r="AD7" s="80"/>
      <c r="AE7" s="80"/>
      <c r="AF7" s="80"/>
    </row>
    <row r="8" spans="1:32" s="14" customFormat="1" ht="120.75" customHeight="1">
      <c r="A8" s="74">
        <v>4</v>
      </c>
      <c r="B8" s="140" t="s">
        <v>48</v>
      </c>
      <c r="C8" s="140"/>
      <c r="D8" s="104">
        <v>0.6</v>
      </c>
      <c r="E8" s="104">
        <f>'[17]4. Análisis del Impacto'!D5</f>
        <v>0.6</v>
      </c>
      <c r="F8" s="138" t="s">
        <v>49</v>
      </c>
      <c r="G8" s="73" t="str">
        <f>'[17]6. Valoración de Controles'!C7</f>
        <v>Auditorías internas SGC a todos los procesos del IDSN</v>
      </c>
      <c r="H8" s="73"/>
      <c r="I8" s="11" t="str">
        <f>'[17]6. Valoración de Controles'!G7</f>
        <v>Procedimiento auditorías internas SGC</v>
      </c>
      <c r="J8" s="105">
        <v>0.29</v>
      </c>
      <c r="K8" s="112">
        <v>0.45</v>
      </c>
      <c r="L8" s="112" t="s">
        <v>50</v>
      </c>
      <c r="M8" s="73"/>
      <c r="N8" s="73"/>
      <c r="O8" s="73" t="s">
        <v>19</v>
      </c>
      <c r="P8" s="73"/>
      <c r="Q8" s="73" t="s">
        <v>51</v>
      </c>
      <c r="R8" s="73"/>
      <c r="S8" s="73" t="s">
        <v>52</v>
      </c>
      <c r="T8" s="73"/>
      <c r="U8" s="93">
        <v>45199</v>
      </c>
      <c r="V8" s="73"/>
      <c r="W8" s="11" t="s">
        <v>53</v>
      </c>
      <c r="X8" s="136">
        <v>45107</v>
      </c>
      <c r="Y8" s="137"/>
      <c r="Z8" s="73" t="s">
        <v>577</v>
      </c>
      <c r="AA8" s="73"/>
      <c r="AB8" s="86">
        <v>0.1</v>
      </c>
      <c r="AC8" s="85"/>
      <c r="AD8" s="81" t="s">
        <v>3</v>
      </c>
      <c r="AE8" s="73"/>
      <c r="AF8" s="73"/>
    </row>
    <row r="9" spans="1:32" s="14" customFormat="1" ht="114.75" customHeight="1">
      <c r="A9" s="74"/>
      <c r="B9" s="140"/>
      <c r="C9" s="140"/>
      <c r="D9" s="104"/>
      <c r="E9" s="104"/>
      <c r="F9" s="138"/>
      <c r="G9" s="73" t="str">
        <f>'[17]6. Valoración de Controles'!C8</f>
        <v>Proyecto de inversión de la OAP con actividades para apoyo al SGC</v>
      </c>
      <c r="H9" s="73"/>
      <c r="I9" s="11" t="str">
        <f>'[17]6. Valoración de Controles'!G8</f>
        <v>Monitoreo SISPRO y SPI</v>
      </c>
      <c r="J9" s="105"/>
      <c r="K9" s="112"/>
      <c r="L9" s="112"/>
      <c r="M9" s="73"/>
      <c r="N9" s="73"/>
      <c r="O9" s="73"/>
      <c r="P9" s="73"/>
      <c r="Q9" s="73" t="s">
        <v>54</v>
      </c>
      <c r="R9" s="73"/>
      <c r="S9" s="73" t="s">
        <v>55</v>
      </c>
      <c r="T9" s="73"/>
      <c r="U9" s="93">
        <v>45260</v>
      </c>
      <c r="V9" s="93"/>
      <c r="W9" s="11" t="s">
        <v>56</v>
      </c>
      <c r="X9" s="136">
        <v>45107</v>
      </c>
      <c r="Y9" s="137"/>
      <c r="Z9" s="73" t="s">
        <v>578</v>
      </c>
      <c r="AA9" s="73"/>
      <c r="AB9" s="86">
        <v>0.1</v>
      </c>
      <c r="AC9" s="85"/>
      <c r="AD9" s="82"/>
      <c r="AE9" s="73"/>
      <c r="AF9" s="73"/>
    </row>
    <row r="10" spans="1:32" ht="99.75" customHeight="1">
      <c r="A10" s="74"/>
      <c r="B10" s="140"/>
      <c r="C10" s="140"/>
      <c r="D10" s="104"/>
      <c r="E10" s="104"/>
      <c r="F10" s="138"/>
      <c r="G10" s="73" t="str">
        <f>'[17]6. Valoración de Controles'!C9</f>
        <v>Auditoría externa ente certificador (ICONTEC) anual</v>
      </c>
      <c r="H10" s="73"/>
      <c r="I10" s="11" t="str">
        <f>'[17]6. Valoración de Controles'!G9</f>
        <v>Informe de auditoría - recomendaciones para la mejora</v>
      </c>
      <c r="J10" s="105"/>
      <c r="K10" s="112"/>
      <c r="L10" s="112"/>
      <c r="M10" s="73"/>
      <c r="N10" s="73"/>
      <c r="O10" s="73"/>
      <c r="P10" s="73"/>
      <c r="Q10" s="73" t="s">
        <v>57</v>
      </c>
      <c r="R10" s="73"/>
      <c r="S10" s="73" t="s">
        <v>58</v>
      </c>
      <c r="T10" s="73"/>
      <c r="U10" s="93">
        <v>45230</v>
      </c>
      <c r="V10" s="73"/>
      <c r="W10" s="11" t="s">
        <v>59</v>
      </c>
      <c r="X10" s="136">
        <v>45107</v>
      </c>
      <c r="Y10" s="137"/>
      <c r="Z10" s="73" t="s">
        <v>579</v>
      </c>
      <c r="AA10" s="73"/>
      <c r="AB10" s="86">
        <v>0.25</v>
      </c>
      <c r="AC10" s="85"/>
      <c r="AD10" s="83"/>
      <c r="AE10" s="73"/>
      <c r="AF10" s="73"/>
    </row>
    <row r="11" spans="1:32" ht="99.75" customHeight="1">
      <c r="A11" s="74">
        <v>5</v>
      </c>
      <c r="B11" s="140" t="s">
        <v>60</v>
      </c>
      <c r="C11" s="140"/>
      <c r="D11" s="104">
        <f>'[17]3. Análisis de Probabilidad'!H6</f>
        <v>0.6</v>
      </c>
      <c r="E11" s="104">
        <f>'[17]4. Análisis del Impacto'!D6</f>
        <v>0.6</v>
      </c>
      <c r="F11" s="138" t="s">
        <v>49</v>
      </c>
      <c r="G11" s="73" t="str">
        <f>'[17]6. Valoración de Controles'!C10</f>
        <v>Informe trimestral de seguimiento a procesos</v>
      </c>
      <c r="H11" s="73"/>
      <c r="I11" s="11" t="str">
        <f>'[17]6. Valoración de Controles'!G10</f>
        <v>Consolidado trimestral de seguimiento a procesos</v>
      </c>
      <c r="J11" s="105">
        <v>0.13</v>
      </c>
      <c r="K11" s="112">
        <v>0.6</v>
      </c>
      <c r="L11" s="112" t="s">
        <v>50</v>
      </c>
      <c r="M11" s="73"/>
      <c r="N11" s="73"/>
      <c r="O11" s="73" t="s">
        <v>19</v>
      </c>
      <c r="P11" s="73"/>
      <c r="Q11" s="73" t="s">
        <v>61</v>
      </c>
      <c r="R11" s="73"/>
      <c r="S11" s="73" t="s">
        <v>62</v>
      </c>
      <c r="T11" s="73"/>
      <c r="U11" s="93">
        <v>45199</v>
      </c>
      <c r="V11" s="73"/>
      <c r="W11" s="11" t="s">
        <v>63</v>
      </c>
      <c r="X11" s="128">
        <v>45107</v>
      </c>
      <c r="Y11" s="129"/>
      <c r="Z11" s="73" t="s">
        <v>580</v>
      </c>
      <c r="AA11" s="73"/>
      <c r="AB11" s="86">
        <v>0.5</v>
      </c>
      <c r="AC11" s="85"/>
      <c r="AD11" s="133" t="s">
        <v>3</v>
      </c>
      <c r="AE11" s="75"/>
      <c r="AF11" s="75"/>
    </row>
    <row r="12" spans="1:32" ht="99.75" customHeight="1">
      <c r="A12" s="74"/>
      <c r="B12" s="140"/>
      <c r="C12" s="140"/>
      <c r="D12" s="104"/>
      <c r="E12" s="104"/>
      <c r="F12" s="138"/>
      <c r="G12" s="73" t="str">
        <f>'[17]6. Valoración de Controles'!C11</f>
        <v>Equipo tematico de formalización de empleo público</v>
      </c>
      <c r="H12" s="73"/>
      <c r="I12" s="11" t="s">
        <v>64</v>
      </c>
      <c r="J12" s="105"/>
      <c r="K12" s="112"/>
      <c r="L12" s="112"/>
      <c r="M12" s="73"/>
      <c r="N12" s="73"/>
      <c r="O12" s="73"/>
      <c r="P12" s="73"/>
      <c r="Q12" s="73" t="s">
        <v>65</v>
      </c>
      <c r="R12" s="73"/>
      <c r="S12" s="73" t="s">
        <v>66</v>
      </c>
      <c r="T12" s="73"/>
      <c r="U12" s="93">
        <v>45077</v>
      </c>
      <c r="V12" s="93"/>
      <c r="W12" s="11" t="s">
        <v>67</v>
      </c>
      <c r="X12" s="128">
        <v>45107</v>
      </c>
      <c r="Y12" s="129"/>
      <c r="Z12" s="73" t="s">
        <v>581</v>
      </c>
      <c r="AA12" s="73"/>
      <c r="AB12" s="86">
        <f>1/2</f>
        <v>0.5</v>
      </c>
      <c r="AC12" s="86"/>
      <c r="AD12" s="134"/>
      <c r="AE12" s="75"/>
      <c r="AF12" s="75"/>
    </row>
    <row r="13" spans="1:32" ht="99.75" customHeight="1">
      <c r="A13" s="74"/>
      <c r="B13" s="140"/>
      <c r="C13" s="140"/>
      <c r="D13" s="104"/>
      <c r="E13" s="104"/>
      <c r="F13" s="138"/>
      <c r="G13" s="73" t="str">
        <f>'[17]6. Valoración de Controles'!C12</f>
        <v>Reporte SIMU WEB</v>
      </c>
      <c r="H13" s="73"/>
      <c r="I13" s="11" t="str">
        <f>'[17]6. Valoración de Controles'!G12</f>
        <v>Consolidado periódico indicadores SIMU Web</v>
      </c>
      <c r="J13" s="105"/>
      <c r="K13" s="112"/>
      <c r="L13" s="112"/>
      <c r="M13" s="73"/>
      <c r="N13" s="73"/>
      <c r="O13" s="73"/>
      <c r="P13" s="73"/>
      <c r="Q13" s="73" t="s">
        <v>68</v>
      </c>
      <c r="R13" s="73"/>
      <c r="S13" s="73" t="s">
        <v>69</v>
      </c>
      <c r="T13" s="73"/>
      <c r="U13" s="93">
        <v>45230</v>
      </c>
      <c r="V13" s="73"/>
      <c r="W13" s="11" t="s">
        <v>70</v>
      </c>
      <c r="X13" s="128">
        <v>45107</v>
      </c>
      <c r="Y13" s="129"/>
      <c r="Z13" s="73" t="s">
        <v>582</v>
      </c>
      <c r="AA13" s="73"/>
      <c r="AB13" s="86">
        <f>1/2</f>
        <v>0.5</v>
      </c>
      <c r="AC13" s="86"/>
      <c r="AD13" s="135"/>
      <c r="AE13" s="75"/>
      <c r="AF13" s="75"/>
    </row>
    <row r="14" spans="1:32" ht="133.5" customHeight="1">
      <c r="A14" s="74">
        <v>6</v>
      </c>
      <c r="B14" s="73" t="s">
        <v>71</v>
      </c>
      <c r="C14" s="73"/>
      <c r="D14" s="104">
        <v>0.4</v>
      </c>
      <c r="E14" s="104">
        <v>0.6</v>
      </c>
      <c r="F14" s="138" t="s">
        <v>49</v>
      </c>
      <c r="G14" s="73" t="str">
        <f>'[17]6. Valoración de Controles'!C13</f>
        <v>Seguimiento auditorías internas por el coordinador de auditorias SGC</v>
      </c>
      <c r="H14" s="73"/>
      <c r="I14" s="11" t="str">
        <f>'[17]6. Valoración de Controles'!G13</f>
        <v>Procedimiento auditorías internas SGC</v>
      </c>
      <c r="J14" s="105">
        <v>0.28</v>
      </c>
      <c r="K14" s="112">
        <v>0.45</v>
      </c>
      <c r="L14" s="112" t="s">
        <v>50</v>
      </c>
      <c r="M14" s="73"/>
      <c r="N14" s="73"/>
      <c r="O14" s="73" t="s">
        <v>19</v>
      </c>
      <c r="P14" s="139"/>
      <c r="Q14" s="73" t="s">
        <v>72</v>
      </c>
      <c r="R14" s="73"/>
      <c r="S14" s="73" t="s">
        <v>73</v>
      </c>
      <c r="T14" s="73"/>
      <c r="U14" s="93">
        <v>45046</v>
      </c>
      <c r="V14" s="73"/>
      <c r="W14" s="11" t="s">
        <v>74</v>
      </c>
      <c r="X14" s="128">
        <v>45107</v>
      </c>
      <c r="Y14" s="129"/>
      <c r="Z14" s="73" t="s">
        <v>583</v>
      </c>
      <c r="AA14" s="73"/>
      <c r="AB14" s="86">
        <f>1/2</f>
        <v>0.5</v>
      </c>
      <c r="AC14" s="86"/>
      <c r="AD14" s="130" t="s">
        <v>584</v>
      </c>
      <c r="AE14" s="75"/>
      <c r="AF14" s="75"/>
    </row>
    <row r="15" spans="1:32" ht="99.75" customHeight="1">
      <c r="A15" s="74"/>
      <c r="B15" s="73"/>
      <c r="C15" s="73"/>
      <c r="D15" s="104"/>
      <c r="E15" s="104"/>
      <c r="F15" s="138"/>
      <c r="G15" s="73" t="str">
        <f>'[17]6. Valoración de Controles'!C14</f>
        <v>Revisión por Dirección del SGC</v>
      </c>
      <c r="H15" s="73"/>
      <c r="I15" s="11" t="str">
        <f>'[17]6. Valoración de Controles'!G14</f>
        <v>Reunión de CIGD para revisión del SGC fin vigencia</v>
      </c>
      <c r="J15" s="105"/>
      <c r="K15" s="112"/>
      <c r="L15" s="112"/>
      <c r="M15" s="73"/>
      <c r="N15" s="73"/>
      <c r="O15" s="73"/>
      <c r="P15" s="139"/>
      <c r="Q15" s="73" t="s">
        <v>75</v>
      </c>
      <c r="R15" s="73"/>
      <c r="S15" s="73" t="s">
        <v>76</v>
      </c>
      <c r="T15" s="73"/>
      <c r="U15" s="93">
        <v>45291</v>
      </c>
      <c r="V15" s="73"/>
      <c r="W15" s="11" t="s">
        <v>77</v>
      </c>
      <c r="X15" s="128">
        <v>45107</v>
      </c>
      <c r="Y15" s="129"/>
      <c r="Z15" s="73" t="s">
        <v>585</v>
      </c>
      <c r="AA15" s="73"/>
      <c r="AB15" s="86">
        <f>1/2</f>
        <v>0.5</v>
      </c>
      <c r="AC15" s="86"/>
      <c r="AD15" s="131"/>
      <c r="AE15" s="75"/>
      <c r="AF15" s="75"/>
    </row>
    <row r="16" spans="1:32" ht="90" customHeight="1">
      <c r="A16" s="74"/>
      <c r="B16" s="73"/>
      <c r="C16" s="73"/>
      <c r="D16" s="104"/>
      <c r="E16" s="104"/>
      <c r="F16" s="138"/>
      <c r="G16" s="88"/>
      <c r="H16" s="88"/>
      <c r="I16" s="88"/>
      <c r="J16" s="105"/>
      <c r="K16" s="112"/>
      <c r="L16" s="112"/>
      <c r="M16" s="73"/>
      <c r="N16" s="73"/>
      <c r="O16" s="73"/>
      <c r="P16" s="139"/>
      <c r="Q16" s="73" t="s">
        <v>78</v>
      </c>
      <c r="R16" s="73"/>
      <c r="S16" s="73" t="s">
        <v>79</v>
      </c>
      <c r="T16" s="73"/>
      <c r="U16" s="93">
        <v>45077</v>
      </c>
      <c r="V16" s="73"/>
      <c r="W16" s="11" t="s">
        <v>80</v>
      </c>
      <c r="X16" s="128">
        <v>45107</v>
      </c>
      <c r="Y16" s="129"/>
      <c r="Z16" s="73" t="s">
        <v>586</v>
      </c>
      <c r="AA16" s="73"/>
      <c r="AB16" s="86">
        <f>1/2</f>
        <v>0.5</v>
      </c>
      <c r="AC16" s="86"/>
      <c r="AD16" s="132"/>
      <c r="AE16" s="75"/>
      <c r="AF16" s="75"/>
    </row>
    <row r="17" spans="1:23" ht="15">
      <c r="A17" s="89" t="s">
        <v>528</v>
      </c>
      <c r="B17" s="89"/>
      <c r="C17" s="89"/>
      <c r="D17" s="89"/>
      <c r="E17" s="89"/>
      <c r="F17" s="89"/>
      <c r="G17" s="89"/>
      <c r="H17" s="89" t="s">
        <v>529</v>
      </c>
      <c r="I17" s="89"/>
      <c r="J17" s="89"/>
      <c r="K17" s="89"/>
      <c r="L17" s="89"/>
      <c r="M17" s="89"/>
      <c r="N17" s="89"/>
      <c r="O17" s="89"/>
      <c r="P17" s="89" t="s">
        <v>530</v>
      </c>
      <c r="Q17" s="89"/>
      <c r="R17" s="89"/>
      <c r="S17" s="89"/>
      <c r="T17" s="89"/>
      <c r="U17" s="89"/>
      <c r="V17" s="89"/>
      <c r="W17" s="89"/>
    </row>
    <row r="18" spans="1:23" ht="14.25" customHeight="1">
      <c r="A18" s="90" t="s">
        <v>532</v>
      </c>
      <c r="B18" s="88"/>
      <c r="C18" s="88"/>
      <c r="D18" s="88"/>
      <c r="E18" s="88"/>
      <c r="F18" s="88"/>
      <c r="G18" s="88"/>
      <c r="H18" s="90" t="s">
        <v>541</v>
      </c>
      <c r="I18" s="88"/>
      <c r="J18" s="88"/>
      <c r="K18" s="88"/>
      <c r="L18" s="88"/>
      <c r="M18" s="88"/>
      <c r="N18" s="88"/>
      <c r="O18" s="88"/>
      <c r="P18" s="90" t="s">
        <v>542</v>
      </c>
      <c r="Q18" s="88"/>
      <c r="R18" s="88"/>
      <c r="S18" s="88"/>
      <c r="T18" s="88"/>
      <c r="U18" s="88"/>
      <c r="V18" s="88"/>
      <c r="W18" s="88"/>
    </row>
    <row r="19" spans="1:23" ht="15">
      <c r="A19" s="88"/>
      <c r="B19" s="88"/>
      <c r="C19" s="88"/>
      <c r="D19" s="88"/>
      <c r="E19" s="88"/>
      <c r="F19" s="88"/>
      <c r="G19" s="88"/>
      <c r="H19" s="88"/>
      <c r="I19" s="88"/>
      <c r="J19" s="88"/>
      <c r="K19" s="88"/>
      <c r="L19" s="88"/>
      <c r="M19" s="88"/>
      <c r="N19" s="88"/>
      <c r="O19" s="88"/>
      <c r="P19" s="88"/>
      <c r="Q19" s="88"/>
      <c r="R19" s="88"/>
      <c r="S19" s="88"/>
      <c r="T19" s="88"/>
      <c r="U19" s="88"/>
      <c r="V19" s="88"/>
      <c r="W19" s="88"/>
    </row>
    <row r="20" spans="1:23" ht="15">
      <c r="A20" s="94" t="s">
        <v>543</v>
      </c>
      <c r="B20" s="95"/>
      <c r="C20" s="95"/>
      <c r="D20" s="95"/>
      <c r="E20" s="95"/>
      <c r="F20" s="95"/>
      <c r="G20" s="95"/>
      <c r="H20" s="95"/>
      <c r="I20" s="95"/>
      <c r="J20" s="95"/>
      <c r="K20" s="95"/>
      <c r="L20" s="95"/>
      <c r="M20" s="95"/>
      <c r="N20" s="95"/>
      <c r="O20" s="95"/>
      <c r="P20" s="95"/>
      <c r="Q20" s="95"/>
      <c r="R20" s="95"/>
      <c r="S20" s="95"/>
      <c r="T20" s="95"/>
      <c r="U20" s="95"/>
      <c r="V20" s="95"/>
      <c r="W20" s="96"/>
    </row>
    <row r="21" spans="1:23" ht="29.25" customHeight="1">
      <c r="A21" s="97"/>
      <c r="B21" s="98"/>
      <c r="C21" s="98"/>
      <c r="D21" s="98"/>
      <c r="E21" s="98"/>
      <c r="F21" s="98"/>
      <c r="G21" s="98"/>
      <c r="H21" s="98"/>
      <c r="I21" s="98"/>
      <c r="J21" s="98"/>
      <c r="K21" s="98"/>
      <c r="L21" s="98"/>
      <c r="M21" s="98"/>
      <c r="N21" s="98"/>
      <c r="O21" s="98"/>
      <c r="P21" s="98"/>
      <c r="Q21" s="98"/>
      <c r="R21" s="98"/>
      <c r="S21" s="98"/>
      <c r="T21" s="98"/>
      <c r="U21" s="98"/>
      <c r="V21" s="98"/>
      <c r="W21" s="99"/>
    </row>
    <row r="22" spans="1:23" ht="15">
      <c r="A22" s="88" t="s">
        <v>531</v>
      </c>
      <c r="B22" s="88"/>
      <c r="C22" s="100">
        <v>45070</v>
      </c>
      <c r="D22" s="101"/>
      <c r="E22" s="101"/>
      <c r="F22" s="101"/>
      <c r="G22" s="102"/>
      <c r="H22" s="88" t="s">
        <v>531</v>
      </c>
      <c r="I22" s="88"/>
      <c r="J22" s="106">
        <v>45070</v>
      </c>
      <c r="K22" s="88"/>
      <c r="L22" s="88"/>
      <c r="M22" s="88"/>
      <c r="N22" s="88"/>
      <c r="O22" s="88"/>
      <c r="P22" s="88" t="s">
        <v>531</v>
      </c>
      <c r="Q22" s="88"/>
      <c r="R22" s="106">
        <v>45070</v>
      </c>
      <c r="S22" s="88"/>
      <c r="T22" s="88"/>
      <c r="U22" s="88"/>
      <c r="V22" s="88"/>
      <c r="W22" s="88"/>
    </row>
  </sheetData>
  <sheetProtection/>
  <mergeCells count="152">
    <mergeCell ref="A22:B22"/>
    <mergeCell ref="C22:G22"/>
    <mergeCell ref="H22:I22"/>
    <mergeCell ref="J22:O22"/>
    <mergeCell ref="P22:Q22"/>
    <mergeCell ref="R22:W22"/>
    <mergeCell ref="A17:G17"/>
    <mergeCell ref="H17:O17"/>
    <mergeCell ref="P17:W17"/>
    <mergeCell ref="A18:G19"/>
    <mergeCell ref="H18:O19"/>
    <mergeCell ref="P18:W19"/>
    <mergeCell ref="A20:W21"/>
    <mergeCell ref="A1:B3"/>
    <mergeCell ref="C1:W2"/>
    <mergeCell ref="C3:J3"/>
    <mergeCell ref="K3:T3"/>
    <mergeCell ref="U3:W3"/>
    <mergeCell ref="S8:T8"/>
    <mergeCell ref="U8:V8"/>
    <mergeCell ref="K8:K10"/>
    <mergeCell ref="L8:L10"/>
    <mergeCell ref="M8:M10"/>
    <mergeCell ref="N8:N10"/>
    <mergeCell ref="B4:F4"/>
    <mergeCell ref="G4:P4"/>
    <mergeCell ref="Q4:W4"/>
    <mergeCell ref="I6:I7"/>
    <mergeCell ref="J6:J7"/>
    <mergeCell ref="S5:T7"/>
    <mergeCell ref="U5:V7"/>
    <mergeCell ref="W5:W7"/>
    <mergeCell ref="Q5:R7"/>
    <mergeCell ref="K6:K7"/>
    <mergeCell ref="L6:L7"/>
    <mergeCell ref="M6:N6"/>
    <mergeCell ref="O6:O7"/>
    <mergeCell ref="P6:P7"/>
    <mergeCell ref="A5:A7"/>
    <mergeCell ref="B5:C7"/>
    <mergeCell ref="D5:D7"/>
    <mergeCell ref="E5:E7"/>
    <mergeCell ref="F5:F7"/>
    <mergeCell ref="M5:P5"/>
    <mergeCell ref="G5:H7"/>
    <mergeCell ref="O8:O10"/>
    <mergeCell ref="Q10:R10"/>
    <mergeCell ref="S10:T10"/>
    <mergeCell ref="U10:V10"/>
    <mergeCell ref="G10:H10"/>
    <mergeCell ref="G8:H8"/>
    <mergeCell ref="J8:J10"/>
    <mergeCell ref="Q9:R9"/>
    <mergeCell ref="S9:T9"/>
    <mergeCell ref="U9:V9"/>
    <mergeCell ref="P8:P10"/>
    <mergeCell ref="Q8:R8"/>
    <mergeCell ref="L11:L13"/>
    <mergeCell ref="G11:H11"/>
    <mergeCell ref="J11:J13"/>
    <mergeCell ref="G13:H13"/>
    <mergeCell ref="A8:A10"/>
    <mergeCell ref="B8:C10"/>
    <mergeCell ref="D8:D10"/>
    <mergeCell ref="E8:E10"/>
    <mergeCell ref="F8:F10"/>
    <mergeCell ref="A11:A13"/>
    <mergeCell ref="B11:C13"/>
    <mergeCell ref="D11:D13"/>
    <mergeCell ref="E11:E13"/>
    <mergeCell ref="F11:F13"/>
    <mergeCell ref="G9:H9"/>
    <mergeCell ref="M11:M13"/>
    <mergeCell ref="N11:N13"/>
    <mergeCell ref="O11:O13"/>
    <mergeCell ref="Q13:R13"/>
    <mergeCell ref="S13:T13"/>
    <mergeCell ref="U13:V13"/>
    <mergeCell ref="Q15:R15"/>
    <mergeCell ref="S15:T15"/>
    <mergeCell ref="U15:V15"/>
    <mergeCell ref="M14:M16"/>
    <mergeCell ref="N14:N16"/>
    <mergeCell ref="O14:O16"/>
    <mergeCell ref="P14:P16"/>
    <mergeCell ref="Q12:R12"/>
    <mergeCell ref="S12:T12"/>
    <mergeCell ref="U12:V12"/>
    <mergeCell ref="P11:P13"/>
    <mergeCell ref="Q11:R11"/>
    <mergeCell ref="S11:T11"/>
    <mergeCell ref="U11:V11"/>
    <mergeCell ref="L14:L16"/>
    <mergeCell ref="G14:H14"/>
    <mergeCell ref="G15:H15"/>
    <mergeCell ref="Q16:R16"/>
    <mergeCell ref="S16:T16"/>
    <mergeCell ref="U16:V16"/>
    <mergeCell ref="Q14:R14"/>
    <mergeCell ref="S14:T14"/>
    <mergeCell ref="U14:V14"/>
    <mergeCell ref="A14:A16"/>
    <mergeCell ref="B14:C16"/>
    <mergeCell ref="D14:D16"/>
    <mergeCell ref="E14:E16"/>
    <mergeCell ref="F14:F16"/>
    <mergeCell ref="G16:I16"/>
    <mergeCell ref="G12:H12"/>
    <mergeCell ref="J14:J16"/>
    <mergeCell ref="K14:K16"/>
    <mergeCell ref="K11:K13"/>
    <mergeCell ref="X4:AF4"/>
    <mergeCell ref="X5:Y7"/>
    <mergeCell ref="Z5:AA7"/>
    <mergeCell ref="AB5:AC7"/>
    <mergeCell ref="AD5:AD7"/>
    <mergeCell ref="AE5:AF7"/>
    <mergeCell ref="X8:Y8"/>
    <mergeCell ref="Z8:AA8"/>
    <mergeCell ref="AB8:AC8"/>
    <mergeCell ref="AE8:AF8"/>
    <mergeCell ref="AD8:AD10"/>
    <mergeCell ref="X9:Y9"/>
    <mergeCell ref="Z9:AA9"/>
    <mergeCell ref="AB9:AC9"/>
    <mergeCell ref="AE9:AF9"/>
    <mergeCell ref="X10:Y10"/>
    <mergeCell ref="Z10:AA10"/>
    <mergeCell ref="AB10:AC10"/>
    <mergeCell ref="AE10:AF10"/>
    <mergeCell ref="X11:Y11"/>
    <mergeCell ref="Z11:AA11"/>
    <mergeCell ref="AB11:AC11"/>
    <mergeCell ref="AD11:AD13"/>
    <mergeCell ref="AE11:AF13"/>
    <mergeCell ref="X12:Y12"/>
    <mergeCell ref="Z12:AA12"/>
    <mergeCell ref="AB12:AC12"/>
    <mergeCell ref="X13:Y13"/>
    <mergeCell ref="Z13:AA13"/>
    <mergeCell ref="AB13:AC13"/>
    <mergeCell ref="X14:Y14"/>
    <mergeCell ref="Z14:AA14"/>
    <mergeCell ref="AB14:AC14"/>
    <mergeCell ref="AD14:AD16"/>
    <mergeCell ref="AE14:AF16"/>
    <mergeCell ref="X15:Y15"/>
    <mergeCell ref="Z15:AA15"/>
    <mergeCell ref="AB15:AC15"/>
    <mergeCell ref="X16:Y16"/>
    <mergeCell ref="Z16:AA16"/>
    <mergeCell ref="AB16:AC16"/>
  </mergeCells>
  <conditionalFormatting sqref="D8:D9">
    <cfRule type="cellIs" priority="26" dxfId="9" operator="equal" stopIfTrue="1">
      <formula>1</formula>
    </cfRule>
    <cfRule type="cellIs" priority="27" dxfId="3" operator="equal" stopIfTrue="1">
      <formula>0.8</formula>
    </cfRule>
    <cfRule type="cellIs" priority="28" dxfId="2" operator="equal" stopIfTrue="1">
      <formula>0.6</formula>
    </cfRule>
    <cfRule type="cellIs" priority="29" dxfId="1" operator="equal" stopIfTrue="1">
      <formula>0.4</formula>
    </cfRule>
    <cfRule type="cellIs" priority="30" dxfId="0" operator="equal" stopIfTrue="1">
      <formula>0.2</formula>
    </cfRule>
  </conditionalFormatting>
  <conditionalFormatting sqref="D11:D12">
    <cfRule type="cellIs" priority="16" dxfId="9" operator="equal" stopIfTrue="1">
      <formula>1</formula>
    </cfRule>
    <cfRule type="cellIs" priority="17" dxfId="3" operator="equal" stopIfTrue="1">
      <formula>0.8</formula>
    </cfRule>
    <cfRule type="cellIs" priority="18" dxfId="2" operator="equal" stopIfTrue="1">
      <formula>0.6</formula>
    </cfRule>
    <cfRule type="cellIs" priority="19" dxfId="1" operator="equal" stopIfTrue="1">
      <formula>0.4</formula>
    </cfRule>
    <cfRule type="cellIs" priority="20" dxfId="0" operator="equal" stopIfTrue="1">
      <formula>0.2</formula>
    </cfRule>
  </conditionalFormatting>
  <conditionalFormatting sqref="D14">
    <cfRule type="cellIs" priority="6" dxfId="9" operator="equal" stopIfTrue="1">
      <formula>1</formula>
    </cfRule>
    <cfRule type="cellIs" priority="7" dxfId="3" operator="equal" stopIfTrue="1">
      <formula>0.8</formula>
    </cfRule>
    <cfRule type="cellIs" priority="8" dxfId="2" operator="equal" stopIfTrue="1">
      <formula>0.6</formula>
    </cfRule>
    <cfRule type="cellIs" priority="9" dxfId="1" operator="equal" stopIfTrue="1">
      <formula>0.4</formula>
    </cfRule>
    <cfRule type="cellIs" priority="10" dxfId="0" operator="equal" stopIfTrue="1">
      <formula>0.2</formula>
    </cfRule>
  </conditionalFormatting>
  <conditionalFormatting sqref="E8:E9">
    <cfRule type="cellIs" priority="21" dxfId="4" operator="equal" stopIfTrue="1">
      <formula>1</formula>
    </cfRule>
    <cfRule type="cellIs" priority="22" dxfId="3" operator="equal" stopIfTrue="1">
      <formula>0.8</formula>
    </cfRule>
    <cfRule type="cellIs" priority="23" dxfId="2" operator="equal" stopIfTrue="1">
      <formula>0.6</formula>
    </cfRule>
    <cfRule type="cellIs" priority="24" dxfId="1" operator="equal" stopIfTrue="1">
      <formula>0.4</formula>
    </cfRule>
    <cfRule type="cellIs" priority="25" dxfId="0" operator="equal" stopIfTrue="1">
      <formula>0.2</formula>
    </cfRule>
  </conditionalFormatting>
  <conditionalFormatting sqref="E11:E12">
    <cfRule type="cellIs" priority="11" dxfId="4" operator="equal" stopIfTrue="1">
      <formula>1</formula>
    </cfRule>
    <cfRule type="cellIs" priority="12" dxfId="3" operator="equal" stopIfTrue="1">
      <formula>0.8</formula>
    </cfRule>
    <cfRule type="cellIs" priority="13" dxfId="2" operator="equal" stopIfTrue="1">
      <formula>0.6</formula>
    </cfRule>
    <cfRule type="cellIs" priority="14" dxfId="1" operator="equal" stopIfTrue="1">
      <formula>0.4</formula>
    </cfRule>
    <cfRule type="cellIs" priority="15" dxfId="0" operator="equal" stopIfTrue="1">
      <formula>0.2</formula>
    </cfRule>
  </conditionalFormatting>
  <conditionalFormatting sqref="E14">
    <cfRule type="cellIs" priority="1" dxfId="4" operator="equal" stopIfTrue="1">
      <formula>1</formula>
    </cfRule>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printOptions/>
  <pageMargins left="0.7" right="0.7" top="0.75" bottom="0.75" header="0.3" footer="0.3"/>
  <pageSetup fitToHeight="2" horizontalDpi="600" verticalDpi="600" orientation="landscape" paperSize="9" scale="51" r:id="rId4"/>
  <rowBreaks count="1" manualBreakCount="1">
    <brk id="13"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theme="0"/>
    <pageSetUpPr fitToPage="1"/>
  </sheetPr>
  <dimension ref="A1:AF32"/>
  <sheetViews>
    <sheetView view="pageBreakPreview" zoomScale="60" zoomScaleNormal="70" zoomScalePageLayoutView="0" workbookViewId="0" topLeftCell="C22">
      <selection activeCell="X4" sqref="X4:AF4"/>
    </sheetView>
  </sheetViews>
  <sheetFormatPr defaultColWidth="11.421875" defaultRowHeight="15"/>
  <cols>
    <col min="1" max="1" width="6.421875" style="0" customWidth="1"/>
    <col min="2" max="2" width="19.00390625" style="0" customWidth="1"/>
    <col min="3" max="3" width="19.28125" style="0" customWidth="1"/>
    <col min="4" max="4" width="6.421875" style="0" customWidth="1"/>
    <col min="5" max="5" width="7.140625" style="0" customWidth="1"/>
    <col min="6" max="6" width="7.421875" style="0" customWidth="1"/>
    <col min="9" max="9" width="20.8515625" style="0" customWidth="1"/>
    <col min="10" max="10" width="10.57421875" style="0" customWidth="1"/>
    <col min="11" max="11" width="7.421875" style="0" customWidth="1"/>
    <col min="12" max="12" width="8.28125" style="0" customWidth="1"/>
    <col min="13" max="13" width="5.28125" style="0" customWidth="1"/>
    <col min="14" max="14" width="6.57421875" style="0" customWidth="1"/>
    <col min="15" max="15" width="3.8515625" style="0" customWidth="1"/>
    <col min="16" max="16" width="4.140625" style="0" customWidth="1"/>
    <col min="17" max="17" width="22.421875" style="0" customWidth="1"/>
    <col min="18" max="18" width="24.140625" style="0" customWidth="1"/>
    <col min="19" max="19" width="15.00390625" style="0" customWidth="1"/>
    <col min="20" max="20" width="17.8515625" style="0" customWidth="1"/>
    <col min="21" max="21" width="10.140625" style="0" customWidth="1"/>
    <col min="22" max="22" width="8.57421875" style="0" customWidth="1"/>
    <col min="23" max="23" width="27.140625" style="0" customWidth="1"/>
    <col min="30" max="30" width="19.28125" style="0" customWidth="1"/>
    <col min="224" max="224" width="19.00390625" style="0" customWidth="1"/>
    <col min="225" max="225" width="19.28125" style="0" customWidth="1"/>
    <col min="228" max="228" width="14.28125" style="0" customWidth="1"/>
    <col min="232" max="232" width="16.140625" style="0" customWidth="1"/>
    <col min="235" max="235" width="18.8515625" style="0" customWidth="1"/>
    <col min="236" max="236" width="15.140625" style="0" customWidth="1"/>
    <col min="237" max="237" width="17.7109375" style="0" customWidth="1"/>
    <col min="238" max="238" width="21.00390625" style="0" customWidth="1"/>
    <col min="239" max="239" width="18.57421875" style="0" customWidth="1"/>
    <col min="240" max="240" width="16.57421875" style="0" customWidth="1"/>
    <col min="241" max="241" width="19.00390625" style="0" customWidth="1"/>
    <col min="242" max="242" width="16.7109375" style="0" customWidth="1"/>
    <col min="243" max="243" width="17.8515625" style="0" customWidth="1"/>
    <col min="244" max="244" width="16.28125" style="0" customWidth="1"/>
    <col min="245" max="245" width="18.57421875" style="0" customWidth="1"/>
    <col min="246" max="246" width="15.8515625" style="0" customWidth="1"/>
    <col min="247" max="247" width="14.7109375" style="0" customWidth="1"/>
    <col min="252" max="252" width="25.7109375" style="0" customWidth="1"/>
    <col min="254" max="254" width="17.8515625" style="0" customWidth="1"/>
  </cols>
  <sheetData>
    <row r="1" spans="1:23" ht="15" customHeight="1">
      <c r="A1" s="110"/>
      <c r="B1" s="110"/>
      <c r="C1" s="71" t="s">
        <v>537</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3"/>
      <c r="B4" s="162" t="s">
        <v>0</v>
      </c>
      <c r="C4" s="162"/>
      <c r="D4" s="162"/>
      <c r="E4" s="162"/>
      <c r="F4" s="162"/>
      <c r="G4" s="162" t="s">
        <v>1</v>
      </c>
      <c r="H4" s="162"/>
      <c r="I4" s="162"/>
      <c r="J4" s="162"/>
      <c r="K4" s="162"/>
      <c r="L4" s="162"/>
      <c r="M4" s="162"/>
      <c r="N4" s="162"/>
      <c r="O4" s="162"/>
      <c r="P4" s="162"/>
      <c r="Q4" s="162" t="s">
        <v>2</v>
      </c>
      <c r="R4" s="162"/>
      <c r="S4" s="162"/>
      <c r="T4" s="162"/>
      <c r="U4" s="162"/>
      <c r="V4" s="162"/>
      <c r="W4" s="162"/>
      <c r="X4" s="79" t="s">
        <v>568</v>
      </c>
      <c r="Y4" s="79"/>
      <c r="Z4" s="79"/>
      <c r="AA4" s="79"/>
      <c r="AB4" s="79"/>
      <c r="AC4" s="79"/>
      <c r="AD4" s="79"/>
      <c r="AE4" s="79"/>
      <c r="AF4" s="79"/>
    </row>
    <row r="5" spans="1:32" ht="13.5" customHeight="1">
      <c r="A5" s="80" t="s">
        <v>3</v>
      </c>
      <c r="B5" s="80" t="s">
        <v>4</v>
      </c>
      <c r="C5" s="80"/>
      <c r="D5" s="163" t="s">
        <v>5</v>
      </c>
      <c r="E5" s="163" t="s">
        <v>6</v>
      </c>
      <c r="F5" s="163" t="s">
        <v>7</v>
      </c>
      <c r="G5" s="80" t="s">
        <v>8</v>
      </c>
      <c r="H5" s="80"/>
      <c r="I5" s="2"/>
      <c r="J5" s="3"/>
      <c r="K5" s="3"/>
      <c r="L5" s="3"/>
      <c r="M5" s="72" t="s">
        <v>9</v>
      </c>
      <c r="N5" s="72"/>
      <c r="O5" s="72"/>
      <c r="P5" s="72"/>
      <c r="Q5" s="80" t="s">
        <v>10</v>
      </c>
      <c r="R5" s="80"/>
      <c r="S5" s="80" t="s">
        <v>11</v>
      </c>
      <c r="T5" s="80"/>
      <c r="U5" s="80" t="s">
        <v>12</v>
      </c>
      <c r="V5" s="80"/>
      <c r="W5" s="80" t="s">
        <v>13</v>
      </c>
      <c r="X5" s="80" t="s">
        <v>569</v>
      </c>
      <c r="Y5" s="80"/>
      <c r="Z5" s="80" t="s">
        <v>570</v>
      </c>
      <c r="AA5" s="80"/>
      <c r="AB5" s="80" t="s">
        <v>571</v>
      </c>
      <c r="AC5" s="80"/>
      <c r="AD5" s="80" t="s">
        <v>572</v>
      </c>
      <c r="AE5" s="80" t="s">
        <v>573</v>
      </c>
      <c r="AF5" s="80"/>
    </row>
    <row r="6" spans="1:32" s="4" customFormat="1" ht="35.25" customHeight="1">
      <c r="A6" s="80"/>
      <c r="B6" s="80"/>
      <c r="C6" s="80"/>
      <c r="D6" s="163"/>
      <c r="E6" s="163"/>
      <c r="F6" s="163"/>
      <c r="G6" s="80"/>
      <c r="H6" s="80"/>
      <c r="I6" s="80" t="s">
        <v>14</v>
      </c>
      <c r="J6" s="163" t="s">
        <v>15</v>
      </c>
      <c r="K6" s="163" t="s">
        <v>16</v>
      </c>
      <c r="L6" s="163" t="s">
        <v>381</v>
      </c>
      <c r="M6" s="80" t="s">
        <v>17</v>
      </c>
      <c r="N6" s="80"/>
      <c r="O6" s="163" t="s">
        <v>383</v>
      </c>
      <c r="P6" s="163" t="s">
        <v>379</v>
      </c>
      <c r="Q6" s="80"/>
      <c r="R6" s="80"/>
      <c r="S6" s="80"/>
      <c r="T6" s="80"/>
      <c r="U6" s="80"/>
      <c r="V6" s="80"/>
      <c r="W6" s="80"/>
      <c r="X6" s="80"/>
      <c r="Y6" s="80"/>
      <c r="Z6" s="80"/>
      <c r="AA6" s="80"/>
      <c r="AB6" s="80"/>
      <c r="AC6" s="80"/>
      <c r="AD6" s="80"/>
      <c r="AE6" s="80"/>
      <c r="AF6" s="80"/>
    </row>
    <row r="7" spans="1:32" s="4" customFormat="1" ht="48.75" customHeight="1">
      <c r="A7" s="80"/>
      <c r="B7" s="80"/>
      <c r="C7" s="80"/>
      <c r="D7" s="163"/>
      <c r="E7" s="163"/>
      <c r="F7" s="163"/>
      <c r="G7" s="80"/>
      <c r="H7" s="80"/>
      <c r="I7" s="80"/>
      <c r="J7" s="163"/>
      <c r="K7" s="163"/>
      <c r="L7" s="163"/>
      <c r="M7" s="31" t="s">
        <v>376</v>
      </c>
      <c r="N7" s="31" t="s">
        <v>377</v>
      </c>
      <c r="O7" s="163"/>
      <c r="P7" s="163"/>
      <c r="Q7" s="80"/>
      <c r="R7" s="80"/>
      <c r="S7" s="80"/>
      <c r="T7" s="80"/>
      <c r="U7" s="80"/>
      <c r="V7" s="80"/>
      <c r="W7" s="80"/>
      <c r="X7" s="80"/>
      <c r="Y7" s="80"/>
      <c r="Z7" s="80"/>
      <c r="AA7" s="80"/>
      <c r="AB7" s="80"/>
      <c r="AC7" s="80"/>
      <c r="AD7" s="80"/>
      <c r="AE7" s="80"/>
      <c r="AF7" s="80"/>
    </row>
    <row r="8" spans="1:32" s="4" customFormat="1" ht="161.25" customHeight="1">
      <c r="A8" s="155">
        <v>7</v>
      </c>
      <c r="B8" s="80" t="s">
        <v>81</v>
      </c>
      <c r="C8" s="80"/>
      <c r="D8" s="156">
        <f>'[8]5. Riesgo Inherente'!C4</f>
        <v>0.6</v>
      </c>
      <c r="E8" s="156">
        <f>'[8]5. Riesgo Inherente'!D4</f>
        <v>0.6</v>
      </c>
      <c r="F8" s="161"/>
      <c r="G8" s="80" t="s">
        <v>482</v>
      </c>
      <c r="H8" s="80"/>
      <c r="I8" s="1" t="s">
        <v>483</v>
      </c>
      <c r="J8" s="159">
        <v>0.29</v>
      </c>
      <c r="K8" s="160">
        <v>0.6</v>
      </c>
      <c r="L8" s="160"/>
      <c r="M8" s="80"/>
      <c r="N8" s="80"/>
      <c r="O8" s="80" t="s">
        <v>19</v>
      </c>
      <c r="P8" s="80"/>
      <c r="Q8" s="80" t="s">
        <v>82</v>
      </c>
      <c r="R8" s="80"/>
      <c r="S8" s="80" t="s">
        <v>83</v>
      </c>
      <c r="T8" s="80"/>
      <c r="U8" s="158">
        <v>45047</v>
      </c>
      <c r="V8" s="80"/>
      <c r="W8" s="1" t="s">
        <v>84</v>
      </c>
      <c r="X8" s="84">
        <v>45107</v>
      </c>
      <c r="Y8" s="85"/>
      <c r="Z8" s="85" t="s">
        <v>591</v>
      </c>
      <c r="AA8" s="85"/>
      <c r="AB8" s="86">
        <v>0</v>
      </c>
      <c r="AC8" s="85"/>
      <c r="AD8" s="46" t="s">
        <v>592</v>
      </c>
      <c r="AE8" s="85"/>
      <c r="AF8" s="85"/>
    </row>
    <row r="9" spans="1:32" s="4" customFormat="1" ht="78.75" customHeight="1">
      <c r="A9" s="155"/>
      <c r="B9" s="80"/>
      <c r="C9" s="80"/>
      <c r="D9" s="156"/>
      <c r="E9" s="156"/>
      <c r="F9" s="161"/>
      <c r="G9" s="80"/>
      <c r="H9" s="80"/>
      <c r="I9" s="80"/>
      <c r="J9" s="159"/>
      <c r="K9" s="160"/>
      <c r="L9" s="160"/>
      <c r="M9" s="80"/>
      <c r="N9" s="80"/>
      <c r="O9" s="80"/>
      <c r="P9" s="80"/>
      <c r="Q9" s="80" t="s">
        <v>85</v>
      </c>
      <c r="R9" s="80"/>
      <c r="S9" s="80" t="s">
        <v>86</v>
      </c>
      <c r="T9" s="80"/>
      <c r="U9" s="158">
        <v>44942</v>
      </c>
      <c r="V9" s="80"/>
      <c r="W9" s="1" t="s">
        <v>87</v>
      </c>
      <c r="X9" s="84">
        <v>45107</v>
      </c>
      <c r="Y9" s="85"/>
      <c r="Z9" s="85" t="s">
        <v>593</v>
      </c>
      <c r="AA9" s="85"/>
      <c r="AB9" s="86">
        <v>1</v>
      </c>
      <c r="AC9" s="85"/>
      <c r="AD9" s="46" t="s">
        <v>592</v>
      </c>
      <c r="AE9" s="85"/>
      <c r="AF9" s="85"/>
    </row>
    <row r="10" spans="1:32" ht="152.25" customHeight="1">
      <c r="A10" s="155"/>
      <c r="B10" s="80"/>
      <c r="C10" s="80"/>
      <c r="D10" s="156"/>
      <c r="E10" s="156"/>
      <c r="F10" s="161"/>
      <c r="G10" s="147" t="s">
        <v>484</v>
      </c>
      <c r="H10" s="147"/>
      <c r="I10" s="1" t="str">
        <f>'[8]6. Valoración de Controles'!G8</f>
        <v>Actas del seguimiento del comité de adquisiciones
Reporte en SECOPII</v>
      </c>
      <c r="J10" s="159"/>
      <c r="K10" s="160"/>
      <c r="L10" s="160"/>
      <c r="M10" s="80"/>
      <c r="N10" s="80"/>
      <c r="O10" s="80"/>
      <c r="P10" s="80"/>
      <c r="Q10" s="147" t="s">
        <v>88</v>
      </c>
      <c r="R10" s="147"/>
      <c r="S10" s="147" t="s">
        <v>89</v>
      </c>
      <c r="T10" s="147"/>
      <c r="U10" s="148">
        <v>45047</v>
      </c>
      <c r="V10" s="147"/>
      <c r="W10" s="18" t="s">
        <v>90</v>
      </c>
      <c r="X10" s="84">
        <v>45107</v>
      </c>
      <c r="Y10" s="85"/>
      <c r="Z10" s="85" t="s">
        <v>594</v>
      </c>
      <c r="AA10" s="85"/>
      <c r="AB10" s="86">
        <v>1</v>
      </c>
      <c r="AC10" s="85"/>
      <c r="AD10" s="46" t="s">
        <v>592</v>
      </c>
      <c r="AE10" s="85"/>
      <c r="AF10" s="85"/>
    </row>
    <row r="11" spans="1:32" ht="138.75" customHeight="1">
      <c r="A11" s="155">
        <v>8</v>
      </c>
      <c r="B11" s="80" t="s">
        <v>508</v>
      </c>
      <c r="C11" s="80"/>
      <c r="D11" s="156">
        <f>'[8]3. Análisis de Probabilidad'!M6</f>
        <v>0.6</v>
      </c>
      <c r="E11" s="156">
        <f>'[8]4. Análisis del Impacto'!C6</f>
        <v>0.8</v>
      </c>
      <c r="F11" s="157"/>
      <c r="G11" s="147" t="str">
        <f>'[8]6. Valoración de Controles'!C9</f>
        <v>Ejecución del PINAR vigencia 2023</v>
      </c>
      <c r="H11" s="147"/>
      <c r="I11" s="1" t="str">
        <f>'[8]6. Valoración de Controles'!G9</f>
        <v>PINAR publicado - servicios de archivo</v>
      </c>
      <c r="J11" s="159">
        <v>0.29</v>
      </c>
      <c r="K11" s="153">
        <v>0.8</v>
      </c>
      <c r="L11" s="154"/>
      <c r="M11" s="80"/>
      <c r="N11" s="80" t="s">
        <v>19</v>
      </c>
      <c r="O11" s="80"/>
      <c r="P11" s="80"/>
      <c r="Q11" s="147" t="s">
        <v>91</v>
      </c>
      <c r="R11" s="147"/>
      <c r="S11" s="147" t="s">
        <v>92</v>
      </c>
      <c r="T11" s="147"/>
      <c r="U11" s="148">
        <v>45047</v>
      </c>
      <c r="V11" s="147"/>
      <c r="W11" s="18" t="s">
        <v>93</v>
      </c>
      <c r="X11" s="84">
        <v>45107</v>
      </c>
      <c r="Y11" s="85"/>
      <c r="Z11" s="85" t="s">
        <v>595</v>
      </c>
      <c r="AA11" s="85"/>
      <c r="AB11" s="86">
        <v>1</v>
      </c>
      <c r="AC11" s="85"/>
      <c r="AD11" s="46" t="s">
        <v>592</v>
      </c>
      <c r="AE11" s="146"/>
      <c r="AF11" s="146"/>
    </row>
    <row r="12" spans="1:32" ht="138" customHeight="1">
      <c r="A12" s="155"/>
      <c r="B12" s="80"/>
      <c r="C12" s="80"/>
      <c r="D12" s="156"/>
      <c r="E12" s="156"/>
      <c r="F12" s="157"/>
      <c r="G12" s="147" t="s">
        <v>485</v>
      </c>
      <c r="H12" s="147"/>
      <c r="I12" s="80" t="str">
        <f>'[8]6. Valoración de Controles'!G10</f>
        <v>actas de comité de archivo 
soporte de cumplmiento de compromisos</v>
      </c>
      <c r="J12" s="159"/>
      <c r="K12" s="153"/>
      <c r="L12" s="154"/>
      <c r="M12" s="80"/>
      <c r="N12" s="80"/>
      <c r="O12" s="80"/>
      <c r="P12" s="80"/>
      <c r="Q12" s="147" t="s">
        <v>94</v>
      </c>
      <c r="R12" s="147"/>
      <c r="S12" s="147" t="s">
        <v>95</v>
      </c>
      <c r="T12" s="147"/>
      <c r="U12" s="148">
        <v>44986</v>
      </c>
      <c r="V12" s="147"/>
      <c r="W12" s="18" t="s">
        <v>96</v>
      </c>
      <c r="X12" s="84">
        <v>45107</v>
      </c>
      <c r="Y12" s="85"/>
      <c r="Z12" s="85" t="s">
        <v>596</v>
      </c>
      <c r="AA12" s="85"/>
      <c r="AB12" s="86">
        <v>1</v>
      </c>
      <c r="AC12" s="85"/>
      <c r="AD12" s="46" t="s">
        <v>592</v>
      </c>
      <c r="AE12" s="146"/>
      <c r="AF12" s="146"/>
    </row>
    <row r="13" spans="1:32" ht="117.75" customHeight="1">
      <c r="A13" s="155"/>
      <c r="B13" s="80"/>
      <c r="C13" s="80"/>
      <c r="D13" s="156"/>
      <c r="E13" s="156"/>
      <c r="F13" s="157"/>
      <c r="G13" s="147"/>
      <c r="H13" s="147"/>
      <c r="I13" s="80"/>
      <c r="J13" s="159"/>
      <c r="K13" s="153"/>
      <c r="L13" s="154"/>
      <c r="M13" s="80"/>
      <c r="N13" s="80"/>
      <c r="O13" s="80"/>
      <c r="P13" s="80"/>
      <c r="Q13" s="147" t="s">
        <v>97</v>
      </c>
      <c r="R13" s="147"/>
      <c r="S13" s="147" t="s">
        <v>92</v>
      </c>
      <c r="T13" s="147"/>
      <c r="U13" s="148">
        <v>44993</v>
      </c>
      <c r="V13" s="147"/>
      <c r="W13" s="18" t="s">
        <v>98</v>
      </c>
      <c r="X13" s="84">
        <v>45107</v>
      </c>
      <c r="Y13" s="85"/>
      <c r="Z13" s="85" t="s">
        <v>597</v>
      </c>
      <c r="AA13" s="85"/>
      <c r="AB13" s="86">
        <v>1</v>
      </c>
      <c r="AC13" s="85"/>
      <c r="AD13" s="46" t="s">
        <v>592</v>
      </c>
      <c r="AE13" s="146"/>
      <c r="AF13" s="146"/>
    </row>
    <row r="14" spans="1:32" ht="98.25" customHeight="1">
      <c r="A14" s="155">
        <v>9</v>
      </c>
      <c r="B14" s="80" t="s">
        <v>430</v>
      </c>
      <c r="C14" s="80"/>
      <c r="D14" s="156">
        <f>'[8]5. Riesgo Inherente'!C12</f>
        <v>0.6</v>
      </c>
      <c r="E14" s="156">
        <f>'[8]5. Riesgo Inherente'!D12</f>
        <v>0.8</v>
      </c>
      <c r="F14" s="157"/>
      <c r="G14" s="147" t="str">
        <f>'[8]6. Valoración de Controles'!C11</f>
        <v>Auditoria interna del Componente de Gestión Ambiental</v>
      </c>
      <c r="H14" s="147"/>
      <c r="I14" s="1" t="str">
        <f>'[8]6. Valoración de Controles'!G11</f>
        <v>Informe de resultado de auditoria
Planes de accion implementados</v>
      </c>
      <c r="J14" s="159">
        <v>0.34</v>
      </c>
      <c r="K14" s="153">
        <v>0.8</v>
      </c>
      <c r="L14" s="154"/>
      <c r="M14" s="80"/>
      <c r="N14" s="80" t="s">
        <v>19</v>
      </c>
      <c r="O14" s="80"/>
      <c r="P14" s="80"/>
      <c r="Q14" s="147" t="s">
        <v>488</v>
      </c>
      <c r="R14" s="147"/>
      <c r="S14" s="147" t="s">
        <v>99</v>
      </c>
      <c r="T14" s="147"/>
      <c r="U14" s="148">
        <v>45017</v>
      </c>
      <c r="V14" s="147"/>
      <c r="W14" s="18" t="s">
        <v>431</v>
      </c>
      <c r="X14" s="84">
        <v>45107</v>
      </c>
      <c r="Y14" s="85"/>
      <c r="Z14" s="85" t="s">
        <v>598</v>
      </c>
      <c r="AA14" s="85"/>
      <c r="AB14" s="86">
        <v>1</v>
      </c>
      <c r="AC14" s="85"/>
      <c r="AD14" s="46" t="s">
        <v>598</v>
      </c>
      <c r="AE14" s="146"/>
      <c r="AF14" s="146"/>
    </row>
    <row r="15" spans="1:32" ht="78" customHeight="1">
      <c r="A15" s="155"/>
      <c r="B15" s="80"/>
      <c r="C15" s="80"/>
      <c r="D15" s="156"/>
      <c r="E15" s="156"/>
      <c r="F15" s="157"/>
      <c r="G15" s="147" t="s">
        <v>486</v>
      </c>
      <c r="H15" s="147"/>
      <c r="I15" s="1" t="str">
        <f>'[8]6. Valoración de Controles'!G12</f>
        <v>Actas de sesión
Soporte de ejecución de los compromisos</v>
      </c>
      <c r="J15" s="159"/>
      <c r="K15" s="153"/>
      <c r="L15" s="154"/>
      <c r="M15" s="80"/>
      <c r="N15" s="80"/>
      <c r="O15" s="80"/>
      <c r="P15" s="80"/>
      <c r="Q15" s="147" t="s">
        <v>100</v>
      </c>
      <c r="R15" s="147"/>
      <c r="S15" s="80" t="s">
        <v>101</v>
      </c>
      <c r="T15" s="80"/>
      <c r="U15" s="158">
        <v>44958</v>
      </c>
      <c r="V15" s="80"/>
      <c r="W15" s="1" t="s">
        <v>102</v>
      </c>
      <c r="X15" s="84">
        <v>45107</v>
      </c>
      <c r="Y15" s="85"/>
      <c r="Z15" s="85" t="s">
        <v>599</v>
      </c>
      <c r="AA15" s="85"/>
      <c r="AB15" s="86">
        <v>0.63</v>
      </c>
      <c r="AC15" s="85"/>
      <c r="AD15" s="46" t="s">
        <v>592</v>
      </c>
      <c r="AE15" s="146"/>
      <c r="AF15" s="146"/>
    </row>
    <row r="16" spans="1:32" ht="76.5" customHeight="1">
      <c r="A16" s="155"/>
      <c r="B16" s="80"/>
      <c r="C16" s="80"/>
      <c r="D16" s="156"/>
      <c r="E16" s="156"/>
      <c r="F16" s="157"/>
      <c r="G16" s="80"/>
      <c r="H16" s="80"/>
      <c r="I16" s="19"/>
      <c r="J16" s="159"/>
      <c r="K16" s="153"/>
      <c r="L16" s="154"/>
      <c r="M16" s="80"/>
      <c r="N16" s="80"/>
      <c r="O16" s="80"/>
      <c r="P16" s="80"/>
      <c r="Q16" s="147" t="s">
        <v>103</v>
      </c>
      <c r="R16" s="147"/>
      <c r="S16" s="147" t="s">
        <v>99</v>
      </c>
      <c r="T16" s="147"/>
      <c r="U16" s="158">
        <v>44958</v>
      </c>
      <c r="V16" s="80"/>
      <c r="W16" s="1" t="s">
        <v>104</v>
      </c>
      <c r="X16" s="84">
        <v>45107</v>
      </c>
      <c r="Y16" s="85"/>
      <c r="Z16" s="85" t="s">
        <v>600</v>
      </c>
      <c r="AA16" s="85"/>
      <c r="AB16" s="86">
        <v>1</v>
      </c>
      <c r="AC16" s="85"/>
      <c r="AD16" s="46" t="s">
        <v>592</v>
      </c>
      <c r="AE16" s="146"/>
      <c r="AF16" s="146"/>
    </row>
    <row r="17" spans="1:32" s="5" customFormat="1" ht="74.25" customHeight="1">
      <c r="A17" s="147">
        <v>10</v>
      </c>
      <c r="B17" s="147" t="s">
        <v>510</v>
      </c>
      <c r="C17" s="147"/>
      <c r="D17" s="149">
        <f>'[8]5. Riesgo Inherente'!C16</f>
        <v>0.6</v>
      </c>
      <c r="E17" s="149">
        <f>'[8]5. Riesgo Inherente'!D16</f>
        <v>0.6</v>
      </c>
      <c r="F17" s="150"/>
      <c r="G17" s="147" t="str">
        <f>'[8]6. Valoración de Controles'!C13</f>
        <v>Verificación de existencias de suministros</v>
      </c>
      <c r="H17" s="147"/>
      <c r="I17" s="18" t="str">
        <f>'[8]6. Valoración de Controles'!G13</f>
        <v>Informe de SYSMAN módulo almacen - existencias de suministros</v>
      </c>
      <c r="J17" s="149">
        <v>0.42</v>
      </c>
      <c r="K17" s="149">
        <v>0.6</v>
      </c>
      <c r="L17" s="150"/>
      <c r="M17" s="147"/>
      <c r="N17" s="147"/>
      <c r="O17" s="147" t="s">
        <v>19</v>
      </c>
      <c r="P17" s="147"/>
      <c r="Q17" s="147" t="s">
        <v>105</v>
      </c>
      <c r="R17" s="147"/>
      <c r="S17" s="147" t="s">
        <v>106</v>
      </c>
      <c r="T17" s="147"/>
      <c r="U17" s="148" t="s">
        <v>107</v>
      </c>
      <c r="V17" s="148"/>
      <c r="W17" s="18" t="s">
        <v>108</v>
      </c>
      <c r="X17" s="84">
        <v>45107</v>
      </c>
      <c r="Y17" s="85"/>
      <c r="Z17" s="85" t="s">
        <v>601</v>
      </c>
      <c r="AA17" s="85"/>
      <c r="AB17" s="86">
        <v>1</v>
      </c>
      <c r="AC17" s="85"/>
      <c r="AD17" s="46" t="s">
        <v>592</v>
      </c>
      <c r="AE17" s="48"/>
      <c r="AF17" s="48"/>
    </row>
    <row r="18" spans="1:32" s="5" customFormat="1" ht="72" customHeight="1">
      <c r="A18" s="147"/>
      <c r="B18" s="147"/>
      <c r="C18" s="147"/>
      <c r="D18" s="150"/>
      <c r="E18" s="150"/>
      <c r="F18" s="150"/>
      <c r="G18" s="147"/>
      <c r="H18" s="147"/>
      <c r="I18" s="147"/>
      <c r="J18" s="150"/>
      <c r="K18" s="150"/>
      <c r="L18" s="150"/>
      <c r="M18" s="147"/>
      <c r="N18" s="147"/>
      <c r="O18" s="147"/>
      <c r="P18" s="147"/>
      <c r="Q18" s="147" t="s">
        <v>109</v>
      </c>
      <c r="R18" s="147"/>
      <c r="S18" s="147" t="s">
        <v>106</v>
      </c>
      <c r="T18" s="147"/>
      <c r="U18" s="148" t="s">
        <v>107</v>
      </c>
      <c r="V18" s="148"/>
      <c r="W18" s="18" t="s">
        <v>110</v>
      </c>
      <c r="X18" s="84">
        <v>45107</v>
      </c>
      <c r="Y18" s="85"/>
      <c r="Z18" s="85" t="s">
        <v>601</v>
      </c>
      <c r="AA18" s="85"/>
      <c r="AB18" s="86">
        <v>1</v>
      </c>
      <c r="AC18" s="85"/>
      <c r="AD18" s="46" t="s">
        <v>592</v>
      </c>
      <c r="AE18" s="48"/>
      <c r="AF18" s="48"/>
    </row>
    <row r="19" spans="1:32" s="5" customFormat="1" ht="89.25" customHeight="1">
      <c r="A19" s="147"/>
      <c r="B19" s="147"/>
      <c r="C19" s="147"/>
      <c r="D19" s="150"/>
      <c r="E19" s="150"/>
      <c r="F19" s="150"/>
      <c r="G19" s="147"/>
      <c r="H19" s="147"/>
      <c r="I19" s="147"/>
      <c r="J19" s="150"/>
      <c r="K19" s="150"/>
      <c r="L19" s="150"/>
      <c r="M19" s="147"/>
      <c r="N19" s="147"/>
      <c r="O19" s="147"/>
      <c r="P19" s="147"/>
      <c r="Q19" s="147" t="s">
        <v>111</v>
      </c>
      <c r="R19" s="147"/>
      <c r="S19" s="147" t="s">
        <v>106</v>
      </c>
      <c r="T19" s="147"/>
      <c r="U19" s="148">
        <v>45077</v>
      </c>
      <c r="V19" s="148"/>
      <c r="W19" s="18" t="s">
        <v>112</v>
      </c>
      <c r="X19" s="84">
        <v>45107</v>
      </c>
      <c r="Y19" s="85"/>
      <c r="Z19" s="85" t="s">
        <v>602</v>
      </c>
      <c r="AA19" s="85"/>
      <c r="AB19" s="86">
        <v>1</v>
      </c>
      <c r="AC19" s="85"/>
      <c r="AD19" s="46" t="s">
        <v>592</v>
      </c>
      <c r="AE19" s="48"/>
      <c r="AF19" s="48"/>
    </row>
    <row r="20" spans="1:32" ht="99" customHeight="1">
      <c r="A20" s="147">
        <v>11</v>
      </c>
      <c r="B20" s="147" t="s">
        <v>509</v>
      </c>
      <c r="C20" s="147"/>
      <c r="D20" s="151">
        <f>'[8]5. Riesgo Inherente'!C20</f>
        <v>1</v>
      </c>
      <c r="E20" s="151">
        <f>'[8]5. Riesgo Inherente'!D20</f>
        <v>1</v>
      </c>
      <c r="F20" s="152"/>
      <c r="G20" s="147" t="str">
        <f>'[8]6. Valoración de Controles'!C16</f>
        <v>Ejecución de grupos primarios para la gestión de recursos</v>
      </c>
      <c r="H20" s="147"/>
      <c r="I20" s="18" t="str">
        <f>'[8]6. Valoración de Controles'!G16</f>
        <v>Actas grupo primario
Soporte de cumplimiento a compromisos</v>
      </c>
      <c r="J20" s="149">
        <v>0.55</v>
      </c>
      <c r="K20" s="151">
        <v>1</v>
      </c>
      <c r="L20" s="152"/>
      <c r="M20" s="147"/>
      <c r="N20" s="147"/>
      <c r="O20" s="147" t="s">
        <v>19</v>
      </c>
      <c r="P20" s="147"/>
      <c r="Q20" s="147" t="s">
        <v>113</v>
      </c>
      <c r="R20" s="147"/>
      <c r="S20" s="147" t="s">
        <v>114</v>
      </c>
      <c r="T20" s="147"/>
      <c r="U20" s="148">
        <v>45079</v>
      </c>
      <c r="V20" s="148"/>
      <c r="W20" s="18" t="s">
        <v>115</v>
      </c>
      <c r="X20" s="84">
        <v>45107</v>
      </c>
      <c r="Y20" s="85"/>
      <c r="Z20" s="85"/>
      <c r="AA20" s="85"/>
      <c r="AB20" s="143">
        <v>0</v>
      </c>
      <c r="AC20" s="144"/>
      <c r="AD20" s="47"/>
      <c r="AE20" s="48"/>
      <c r="AF20" s="48"/>
    </row>
    <row r="21" spans="1:32" ht="81.75" customHeight="1">
      <c r="A21" s="147"/>
      <c r="B21" s="147"/>
      <c r="C21" s="147"/>
      <c r="D21" s="152"/>
      <c r="E21" s="152"/>
      <c r="F21" s="152"/>
      <c r="G21" s="147" t="str">
        <f>'[8]6. Valoración de Controles'!C17</f>
        <v>Ejecución de la conciliación financiera</v>
      </c>
      <c r="H21" s="147"/>
      <c r="I21" s="18" t="str">
        <f>'[8]6. Valoración de Controles'!G17</f>
        <v>Actas de conciliación con registro de inconsistencias para subsanar
Trazabilidad SYSMAN</v>
      </c>
      <c r="J21" s="150"/>
      <c r="K21" s="152"/>
      <c r="L21" s="152"/>
      <c r="M21" s="147"/>
      <c r="N21" s="147"/>
      <c r="O21" s="147"/>
      <c r="P21" s="147"/>
      <c r="Q21" s="147" t="s">
        <v>116</v>
      </c>
      <c r="R21" s="147"/>
      <c r="S21" s="147" t="s">
        <v>117</v>
      </c>
      <c r="T21" s="147"/>
      <c r="U21" s="148">
        <v>44927</v>
      </c>
      <c r="V21" s="148"/>
      <c r="W21" s="18" t="s">
        <v>118</v>
      </c>
      <c r="X21" s="145">
        <v>45105</v>
      </c>
      <c r="Y21" s="144"/>
      <c r="Z21" s="144" t="s">
        <v>603</v>
      </c>
      <c r="AA21" s="144"/>
      <c r="AB21" s="143">
        <v>0.7</v>
      </c>
      <c r="AC21" s="144"/>
      <c r="AD21" s="49" t="s">
        <v>604</v>
      </c>
      <c r="AE21" s="48"/>
      <c r="AF21" s="48"/>
    </row>
    <row r="22" spans="1:32" ht="103.5" customHeight="1">
      <c r="A22" s="147"/>
      <c r="B22" s="147"/>
      <c r="C22" s="147"/>
      <c r="D22" s="152"/>
      <c r="E22" s="152"/>
      <c r="F22" s="152"/>
      <c r="G22" s="147" t="s">
        <v>487</v>
      </c>
      <c r="H22" s="147"/>
      <c r="I22" s="18" t="str">
        <f>'[8]6. Valoración de Controles'!G18</f>
        <v>Informe de seguimiento
Soportes de cumplimiento de compromisos</v>
      </c>
      <c r="J22" s="150"/>
      <c r="K22" s="152"/>
      <c r="L22" s="152"/>
      <c r="M22" s="147"/>
      <c r="N22" s="147"/>
      <c r="O22" s="147"/>
      <c r="P22" s="147"/>
      <c r="Q22" s="147" t="s">
        <v>119</v>
      </c>
      <c r="R22" s="147"/>
      <c r="S22" s="147" t="s">
        <v>120</v>
      </c>
      <c r="T22" s="147"/>
      <c r="U22" s="148">
        <v>44927</v>
      </c>
      <c r="V22" s="148"/>
      <c r="W22" s="18" t="s">
        <v>121</v>
      </c>
      <c r="X22" s="84">
        <v>45107</v>
      </c>
      <c r="Y22" s="85"/>
      <c r="Z22" s="85"/>
      <c r="AA22" s="85"/>
      <c r="AB22" s="143">
        <v>0</v>
      </c>
      <c r="AC22" s="144"/>
      <c r="AD22" s="47"/>
      <c r="AE22" s="48"/>
      <c r="AF22" s="48"/>
    </row>
    <row r="23" spans="1:32" ht="73.5" customHeight="1">
      <c r="A23" s="147">
        <v>12</v>
      </c>
      <c r="B23" s="147" t="s">
        <v>122</v>
      </c>
      <c r="C23" s="147"/>
      <c r="D23" s="151">
        <f>'[8]5. Riesgo Inherente'!C24</f>
        <v>1</v>
      </c>
      <c r="E23" s="149">
        <f>'[8]5. Riesgo Inherente'!D24</f>
        <v>0.6</v>
      </c>
      <c r="F23" s="152"/>
      <c r="G23" s="147" t="str">
        <f>'[8]6. Valoración de Controles'!C19</f>
        <v>Plan de acción establecido para depuración de cuentas contables</v>
      </c>
      <c r="H23" s="147"/>
      <c r="I23" s="18" t="str">
        <f>'[8]6. Valoración de Controles'!G19</f>
        <v>Plan de acción con seguimiento del equipo y control interno
Soporte de las actividades ejecutadas dentro del plan</v>
      </c>
      <c r="J23" s="149">
        <v>0.7</v>
      </c>
      <c r="K23" s="149">
        <v>0.6</v>
      </c>
      <c r="L23" s="150"/>
      <c r="M23" s="147"/>
      <c r="N23" s="147"/>
      <c r="O23" s="147" t="s">
        <v>19</v>
      </c>
      <c r="P23" s="147"/>
      <c r="Q23" s="147" t="s">
        <v>123</v>
      </c>
      <c r="R23" s="147"/>
      <c r="S23" s="147" t="s">
        <v>124</v>
      </c>
      <c r="T23" s="147"/>
      <c r="U23" s="148">
        <v>44986</v>
      </c>
      <c r="V23" s="148"/>
      <c r="W23" s="18" t="s">
        <v>125</v>
      </c>
      <c r="X23" s="84">
        <v>45107</v>
      </c>
      <c r="Y23" s="85"/>
      <c r="Z23" s="85"/>
      <c r="AA23" s="85"/>
      <c r="AB23" s="143">
        <v>0</v>
      </c>
      <c r="AC23" s="144"/>
      <c r="AD23" s="47"/>
      <c r="AE23" s="85"/>
      <c r="AF23" s="85"/>
    </row>
    <row r="24" spans="1:32" ht="93.75" customHeight="1">
      <c r="A24" s="147"/>
      <c r="B24" s="147"/>
      <c r="C24" s="147"/>
      <c r="D24" s="151"/>
      <c r="E24" s="149"/>
      <c r="F24" s="152"/>
      <c r="G24" s="147" t="str">
        <f>'[8]6. Valoración de Controles'!C20</f>
        <v>Ejecución del comité de sostenibilidad</v>
      </c>
      <c r="H24" s="147"/>
      <c r="I24" s="18" t="str">
        <f>'[8]6. Valoración de Controles'!G20</f>
        <v>Actas de reunión del comité
Soporte de cumplimiento de compromisos</v>
      </c>
      <c r="J24" s="150"/>
      <c r="K24" s="150"/>
      <c r="L24" s="150"/>
      <c r="M24" s="147"/>
      <c r="N24" s="147"/>
      <c r="O24" s="147"/>
      <c r="P24" s="147"/>
      <c r="Q24" s="147" t="s">
        <v>126</v>
      </c>
      <c r="R24" s="147"/>
      <c r="S24" s="147" t="s">
        <v>127</v>
      </c>
      <c r="T24" s="147"/>
      <c r="U24" s="148">
        <v>45107</v>
      </c>
      <c r="V24" s="148"/>
      <c r="W24" s="18" t="s">
        <v>128</v>
      </c>
      <c r="X24" s="145">
        <v>45105</v>
      </c>
      <c r="Y24" s="144"/>
      <c r="Z24" s="144" t="s">
        <v>605</v>
      </c>
      <c r="AA24" s="144"/>
      <c r="AB24" s="143">
        <v>0</v>
      </c>
      <c r="AC24" s="144"/>
      <c r="AD24" s="49" t="s">
        <v>604</v>
      </c>
      <c r="AE24" s="144"/>
      <c r="AF24" s="144"/>
    </row>
    <row r="25" spans="1:32" ht="94.5" customHeight="1">
      <c r="A25" s="147"/>
      <c r="B25" s="147"/>
      <c r="C25" s="147"/>
      <c r="D25" s="151"/>
      <c r="E25" s="149"/>
      <c r="F25" s="152"/>
      <c r="G25" s="147" t="str">
        <f>'[8]6. Valoración de Controles'!C21</f>
        <v>Seguimiento a la ejecución del proyecto en SPI</v>
      </c>
      <c r="H25" s="147"/>
      <c r="I25" s="18" t="str">
        <f>'[8]6. Valoración de Controles'!G21</f>
        <v>Reporte a SPI
Seguimiento mensual a los proyectos </v>
      </c>
      <c r="J25" s="150"/>
      <c r="K25" s="150"/>
      <c r="L25" s="150"/>
      <c r="M25" s="147"/>
      <c r="N25" s="147"/>
      <c r="O25" s="147"/>
      <c r="P25" s="147"/>
      <c r="Q25" s="147" t="s">
        <v>129</v>
      </c>
      <c r="R25" s="147"/>
      <c r="S25" s="147" t="s">
        <v>130</v>
      </c>
      <c r="T25" s="147"/>
      <c r="U25" s="148">
        <v>45078</v>
      </c>
      <c r="V25" s="148"/>
      <c r="W25" s="18" t="s">
        <v>131</v>
      </c>
      <c r="X25" s="145">
        <v>45105</v>
      </c>
      <c r="Y25" s="144"/>
      <c r="Z25" s="144" t="s">
        <v>603</v>
      </c>
      <c r="AA25" s="144"/>
      <c r="AB25" s="143">
        <v>1</v>
      </c>
      <c r="AC25" s="144"/>
      <c r="AD25" s="49" t="s">
        <v>604</v>
      </c>
      <c r="AE25" s="144"/>
      <c r="AF25" s="144"/>
    </row>
    <row r="26" spans="1:32" ht="85.5" customHeight="1">
      <c r="A26" s="147"/>
      <c r="B26" s="147"/>
      <c r="C26" s="147"/>
      <c r="D26" s="151"/>
      <c r="E26" s="149"/>
      <c r="F26" s="152"/>
      <c r="G26" s="72"/>
      <c r="H26" s="72"/>
      <c r="I26" s="72"/>
      <c r="J26" s="150"/>
      <c r="K26" s="150"/>
      <c r="L26" s="150"/>
      <c r="M26" s="147"/>
      <c r="N26" s="147"/>
      <c r="O26" s="147"/>
      <c r="P26" s="147"/>
      <c r="Q26" s="147" t="s">
        <v>132</v>
      </c>
      <c r="R26" s="147"/>
      <c r="S26" s="147" t="s">
        <v>133</v>
      </c>
      <c r="T26" s="147"/>
      <c r="U26" s="148">
        <v>45061</v>
      </c>
      <c r="V26" s="148"/>
      <c r="W26" s="18" t="s">
        <v>134</v>
      </c>
      <c r="X26" s="84">
        <v>45107</v>
      </c>
      <c r="Y26" s="85"/>
      <c r="Z26" s="85"/>
      <c r="AA26" s="85"/>
      <c r="AB26" s="143">
        <v>0</v>
      </c>
      <c r="AC26" s="144"/>
      <c r="AD26" s="47"/>
      <c r="AE26" s="85"/>
      <c r="AF26" s="85"/>
    </row>
    <row r="27" spans="1:32" s="10" customFormat="1" ht="15">
      <c r="A27" s="89" t="s">
        <v>528</v>
      </c>
      <c r="B27" s="89"/>
      <c r="C27" s="89"/>
      <c r="D27" s="89"/>
      <c r="E27" s="89"/>
      <c r="F27" s="89"/>
      <c r="G27" s="89"/>
      <c r="H27" s="89" t="s">
        <v>529</v>
      </c>
      <c r="I27" s="89"/>
      <c r="J27" s="89"/>
      <c r="K27" s="89"/>
      <c r="L27" s="89"/>
      <c r="M27" s="89"/>
      <c r="N27" s="89"/>
      <c r="O27" s="89"/>
      <c r="P27" s="89" t="s">
        <v>530</v>
      </c>
      <c r="Q27" s="89"/>
      <c r="R27" s="89"/>
      <c r="S27" s="89"/>
      <c r="T27" s="89"/>
      <c r="U27" s="89"/>
      <c r="V27" s="89"/>
      <c r="W27" s="89"/>
      <c r="X27"/>
      <c r="Y27"/>
      <c r="Z27"/>
      <c r="AA27"/>
      <c r="AB27"/>
      <c r="AC27"/>
      <c r="AD27"/>
      <c r="AE27"/>
      <c r="AF27"/>
    </row>
    <row r="28" spans="1:32" s="10" customFormat="1" ht="14.25" customHeight="1">
      <c r="A28" s="164" t="s">
        <v>549</v>
      </c>
      <c r="B28" s="127"/>
      <c r="C28" s="127"/>
      <c r="D28" s="127"/>
      <c r="E28" s="127"/>
      <c r="F28" s="127"/>
      <c r="G28" s="127"/>
      <c r="H28" s="90" t="s">
        <v>541</v>
      </c>
      <c r="I28" s="88"/>
      <c r="J28" s="88"/>
      <c r="K28" s="88"/>
      <c r="L28" s="88"/>
      <c r="M28" s="88"/>
      <c r="N28" s="88"/>
      <c r="O28" s="88"/>
      <c r="P28" s="90" t="s">
        <v>542</v>
      </c>
      <c r="Q28" s="88"/>
      <c r="R28" s="88"/>
      <c r="S28" s="88"/>
      <c r="T28" s="88"/>
      <c r="U28" s="88"/>
      <c r="V28" s="88"/>
      <c r="W28" s="88"/>
      <c r="X28"/>
      <c r="Y28"/>
      <c r="Z28"/>
      <c r="AA28"/>
      <c r="AB28"/>
      <c r="AC28"/>
      <c r="AD28"/>
      <c r="AE28"/>
      <c r="AF28"/>
    </row>
    <row r="29" spans="1:32" s="10" customFormat="1" ht="15">
      <c r="A29" s="127"/>
      <c r="B29" s="127"/>
      <c r="C29" s="127"/>
      <c r="D29" s="127"/>
      <c r="E29" s="127"/>
      <c r="F29" s="127"/>
      <c r="G29" s="127"/>
      <c r="H29" s="88"/>
      <c r="I29" s="88"/>
      <c r="J29" s="88"/>
      <c r="K29" s="88"/>
      <c r="L29" s="88"/>
      <c r="M29" s="88"/>
      <c r="N29" s="88"/>
      <c r="O29" s="88"/>
      <c r="P29" s="88"/>
      <c r="Q29" s="88"/>
      <c r="R29" s="88"/>
      <c r="S29" s="88"/>
      <c r="T29" s="88"/>
      <c r="U29" s="88"/>
      <c r="V29" s="88"/>
      <c r="W29" s="88"/>
      <c r="X29"/>
      <c r="Y29"/>
      <c r="Z29"/>
      <c r="AA29"/>
      <c r="AB29"/>
      <c r="AC29"/>
      <c r="AD29"/>
      <c r="AE29"/>
      <c r="AF29"/>
    </row>
    <row r="30" spans="1:32" s="10" customFormat="1" ht="15">
      <c r="A30" s="165" t="s">
        <v>543</v>
      </c>
      <c r="B30" s="166"/>
      <c r="C30" s="166"/>
      <c r="D30" s="166"/>
      <c r="E30" s="166"/>
      <c r="F30" s="166"/>
      <c r="G30" s="166"/>
      <c r="H30" s="166"/>
      <c r="I30" s="166"/>
      <c r="J30" s="166"/>
      <c r="K30" s="166"/>
      <c r="L30" s="166"/>
      <c r="M30" s="166"/>
      <c r="N30" s="166"/>
      <c r="O30" s="166"/>
      <c r="P30" s="166"/>
      <c r="Q30" s="166"/>
      <c r="R30" s="166"/>
      <c r="S30" s="166"/>
      <c r="T30" s="166"/>
      <c r="U30" s="166"/>
      <c r="V30" s="166"/>
      <c r="W30" s="167"/>
      <c r="X30"/>
      <c r="Y30"/>
      <c r="Z30"/>
      <c r="AA30"/>
      <c r="AB30"/>
      <c r="AC30"/>
      <c r="AD30"/>
      <c r="AE30"/>
      <c r="AF30"/>
    </row>
    <row r="31" spans="1:32" s="10" customFormat="1" ht="29.25" customHeight="1">
      <c r="A31" s="168"/>
      <c r="B31" s="169"/>
      <c r="C31" s="169"/>
      <c r="D31" s="169"/>
      <c r="E31" s="169"/>
      <c r="F31" s="169"/>
      <c r="G31" s="169"/>
      <c r="H31" s="169"/>
      <c r="I31" s="169"/>
      <c r="J31" s="169"/>
      <c r="K31" s="169"/>
      <c r="L31" s="169"/>
      <c r="M31" s="169"/>
      <c r="N31" s="169"/>
      <c r="O31" s="169"/>
      <c r="P31" s="169"/>
      <c r="Q31" s="169"/>
      <c r="R31" s="169"/>
      <c r="S31" s="169"/>
      <c r="T31" s="169"/>
      <c r="U31" s="169"/>
      <c r="V31" s="169"/>
      <c r="W31" s="170"/>
      <c r="X31"/>
      <c r="Y31"/>
      <c r="Z31"/>
      <c r="AA31"/>
      <c r="AB31"/>
      <c r="AC31"/>
      <c r="AD31"/>
      <c r="AE31"/>
      <c r="AF31"/>
    </row>
    <row r="32" spans="1:32" s="10" customFormat="1" ht="15">
      <c r="A32" s="88" t="s">
        <v>531</v>
      </c>
      <c r="B32" s="88"/>
      <c r="C32" s="100">
        <v>45070</v>
      </c>
      <c r="D32" s="101"/>
      <c r="E32" s="101"/>
      <c r="F32" s="101"/>
      <c r="G32" s="102"/>
      <c r="H32" s="88" t="s">
        <v>531</v>
      </c>
      <c r="I32" s="88"/>
      <c r="J32" s="106">
        <v>45070</v>
      </c>
      <c r="K32" s="88"/>
      <c r="L32" s="88"/>
      <c r="M32" s="88"/>
      <c r="N32" s="88"/>
      <c r="O32" s="88"/>
      <c r="P32" s="88" t="s">
        <v>531</v>
      </c>
      <c r="Q32" s="88"/>
      <c r="R32" s="106">
        <v>45070</v>
      </c>
      <c r="S32" s="88"/>
      <c r="T32" s="88"/>
      <c r="U32" s="88"/>
      <c r="V32" s="88"/>
      <c r="W32" s="88"/>
      <c r="X32"/>
      <c r="Y32"/>
      <c r="Z32"/>
      <c r="AA32"/>
      <c r="AB32"/>
      <c r="AC32"/>
      <c r="AD32"/>
      <c r="AE32"/>
      <c r="AF32"/>
    </row>
  </sheetData>
  <sheetProtection/>
  <mergeCells count="258">
    <mergeCell ref="K6:K7"/>
    <mergeCell ref="L6:L7"/>
    <mergeCell ref="M6:N6"/>
    <mergeCell ref="P6:P7"/>
    <mergeCell ref="A32:B32"/>
    <mergeCell ref="C32:G32"/>
    <mergeCell ref="H32:I32"/>
    <mergeCell ref="A27:G27"/>
    <mergeCell ref="A28:G29"/>
    <mergeCell ref="H27:O27"/>
    <mergeCell ref="P27:W27"/>
    <mergeCell ref="H28:O29"/>
    <mergeCell ref="P28:W29"/>
    <mergeCell ref="A30:W31"/>
    <mergeCell ref="J32:O32"/>
    <mergeCell ref="P32:Q32"/>
    <mergeCell ref="R32:W32"/>
    <mergeCell ref="G12:H13"/>
    <mergeCell ref="A8:A10"/>
    <mergeCell ref="B8:C10"/>
    <mergeCell ref="D8:D10"/>
    <mergeCell ref="E8:E10"/>
    <mergeCell ref="O6:O7"/>
    <mergeCell ref="U10:V10"/>
    <mergeCell ref="B4:F4"/>
    <mergeCell ref="G4:P4"/>
    <mergeCell ref="Q4:W4"/>
    <mergeCell ref="G9:I9"/>
    <mergeCell ref="G10:H10"/>
    <mergeCell ref="J8:J10"/>
    <mergeCell ref="A1:B3"/>
    <mergeCell ref="C3:J3"/>
    <mergeCell ref="K3:T3"/>
    <mergeCell ref="C1:W2"/>
    <mergeCell ref="U3:W3"/>
    <mergeCell ref="M5:P5"/>
    <mergeCell ref="G5:H7"/>
    <mergeCell ref="A5:A7"/>
    <mergeCell ref="B5:C7"/>
    <mergeCell ref="D5:D7"/>
    <mergeCell ref="E5:E7"/>
    <mergeCell ref="F5:F7"/>
    <mergeCell ref="I6:I7"/>
    <mergeCell ref="J6:J7"/>
    <mergeCell ref="S5:T7"/>
    <mergeCell ref="U5:V7"/>
    <mergeCell ref="W5:W7"/>
    <mergeCell ref="Q5:R7"/>
    <mergeCell ref="A11:A13"/>
    <mergeCell ref="B11:C13"/>
    <mergeCell ref="D11:D13"/>
    <mergeCell ref="E11:E13"/>
    <mergeCell ref="F11:F13"/>
    <mergeCell ref="G11:H11"/>
    <mergeCell ref="J11:J13"/>
    <mergeCell ref="I12:I13"/>
    <mergeCell ref="F8:F10"/>
    <mergeCell ref="G8:H8"/>
    <mergeCell ref="S11:T11"/>
    <mergeCell ref="U11:V11"/>
    <mergeCell ref="K11:K13"/>
    <mergeCell ref="L11:L13"/>
    <mergeCell ref="M11:M13"/>
    <mergeCell ref="N11:N13"/>
    <mergeCell ref="O11:O13"/>
    <mergeCell ref="Q13:R13"/>
    <mergeCell ref="S13:T13"/>
    <mergeCell ref="U13:V13"/>
    <mergeCell ref="Q12:R12"/>
    <mergeCell ref="S12:T12"/>
    <mergeCell ref="U12:V12"/>
    <mergeCell ref="U9:V9"/>
    <mergeCell ref="P8:P10"/>
    <mergeCell ref="Q8:R8"/>
    <mergeCell ref="S8:T8"/>
    <mergeCell ref="U8:V8"/>
    <mergeCell ref="M14:M16"/>
    <mergeCell ref="N14:N16"/>
    <mergeCell ref="O14:O16"/>
    <mergeCell ref="G14:H14"/>
    <mergeCell ref="J14:J16"/>
    <mergeCell ref="U14:V14"/>
    <mergeCell ref="U15:V15"/>
    <mergeCell ref="U16:V16"/>
    <mergeCell ref="K8:K10"/>
    <mergeCell ref="L8:L10"/>
    <mergeCell ref="M8:M10"/>
    <mergeCell ref="N8:N10"/>
    <mergeCell ref="O8:O10"/>
    <mergeCell ref="Q10:R10"/>
    <mergeCell ref="S10:T10"/>
    <mergeCell ref="Q9:R9"/>
    <mergeCell ref="S9:T9"/>
    <mergeCell ref="P11:P13"/>
    <mergeCell ref="Q11:R11"/>
    <mergeCell ref="A17:A19"/>
    <mergeCell ref="B17:C19"/>
    <mergeCell ref="D17:D19"/>
    <mergeCell ref="E17:E19"/>
    <mergeCell ref="F17:F19"/>
    <mergeCell ref="G18:I19"/>
    <mergeCell ref="G17:H17"/>
    <mergeCell ref="J17:J19"/>
    <mergeCell ref="G15:H15"/>
    <mergeCell ref="G16:H16"/>
    <mergeCell ref="A14:A16"/>
    <mergeCell ref="B14:C16"/>
    <mergeCell ref="D14:D16"/>
    <mergeCell ref="E14:E16"/>
    <mergeCell ref="F14:F16"/>
    <mergeCell ref="K14:K16"/>
    <mergeCell ref="L14:L16"/>
    <mergeCell ref="P14:P16"/>
    <mergeCell ref="Q14:R14"/>
    <mergeCell ref="S14:T14"/>
    <mergeCell ref="Q15:R15"/>
    <mergeCell ref="S15:T15"/>
    <mergeCell ref="Q16:R16"/>
    <mergeCell ref="S16:T16"/>
    <mergeCell ref="Q20:R20"/>
    <mergeCell ref="S20:T20"/>
    <mergeCell ref="G20:H20"/>
    <mergeCell ref="J20:J22"/>
    <mergeCell ref="K20:K22"/>
    <mergeCell ref="L20:L22"/>
    <mergeCell ref="Q19:R19"/>
    <mergeCell ref="S19:T19"/>
    <mergeCell ref="U19:V19"/>
    <mergeCell ref="M17:M19"/>
    <mergeCell ref="N17:N19"/>
    <mergeCell ref="O17:O19"/>
    <mergeCell ref="U17:V17"/>
    <mergeCell ref="Q18:R18"/>
    <mergeCell ref="S18:T18"/>
    <mergeCell ref="U18:V18"/>
    <mergeCell ref="P17:P19"/>
    <mergeCell ref="Q17:R17"/>
    <mergeCell ref="S17:T17"/>
    <mergeCell ref="K17:K19"/>
    <mergeCell ref="L17:L19"/>
    <mergeCell ref="A23:A26"/>
    <mergeCell ref="B23:C26"/>
    <mergeCell ref="D23:D26"/>
    <mergeCell ref="E23:E26"/>
    <mergeCell ref="F23:F26"/>
    <mergeCell ref="G22:H22"/>
    <mergeCell ref="Q22:R22"/>
    <mergeCell ref="S22:T22"/>
    <mergeCell ref="U22:V22"/>
    <mergeCell ref="A20:A22"/>
    <mergeCell ref="B20:C22"/>
    <mergeCell ref="D20:D22"/>
    <mergeCell ref="E20:E22"/>
    <mergeCell ref="F20:F22"/>
    <mergeCell ref="U23:V23"/>
    <mergeCell ref="U20:V20"/>
    <mergeCell ref="G21:H21"/>
    <mergeCell ref="Q21:R21"/>
    <mergeCell ref="S21:T21"/>
    <mergeCell ref="U21:V21"/>
    <mergeCell ref="M20:M22"/>
    <mergeCell ref="N20:N22"/>
    <mergeCell ref="O20:O22"/>
    <mergeCell ref="P20:P22"/>
    <mergeCell ref="G25:H25"/>
    <mergeCell ref="Q25:R25"/>
    <mergeCell ref="S25:T25"/>
    <mergeCell ref="U25:V25"/>
    <mergeCell ref="G26:I26"/>
    <mergeCell ref="G24:H24"/>
    <mergeCell ref="Q24:R24"/>
    <mergeCell ref="S24:T24"/>
    <mergeCell ref="U24:V24"/>
    <mergeCell ref="M23:M26"/>
    <mergeCell ref="N23:N26"/>
    <mergeCell ref="O23:O26"/>
    <mergeCell ref="P23:P26"/>
    <mergeCell ref="Q23:R23"/>
    <mergeCell ref="S23:T23"/>
    <mergeCell ref="Q26:R26"/>
    <mergeCell ref="S26:T26"/>
    <mergeCell ref="G23:H23"/>
    <mergeCell ref="J23:J26"/>
    <mergeCell ref="K23:K26"/>
    <mergeCell ref="L23:L26"/>
    <mergeCell ref="U26:V26"/>
    <mergeCell ref="X4:AF4"/>
    <mergeCell ref="X5:Y7"/>
    <mergeCell ref="Z5:AA7"/>
    <mergeCell ref="AB5:AC7"/>
    <mergeCell ref="AD5:AD7"/>
    <mergeCell ref="AE5:AF7"/>
    <mergeCell ref="X8:Y8"/>
    <mergeCell ref="Z8:AA8"/>
    <mergeCell ref="AB8:AC8"/>
    <mergeCell ref="AE8:AF8"/>
    <mergeCell ref="X9:Y9"/>
    <mergeCell ref="Z9:AA9"/>
    <mergeCell ref="AB9:AC9"/>
    <mergeCell ref="AE9:AF9"/>
    <mergeCell ref="X10:Y10"/>
    <mergeCell ref="Z10:AA10"/>
    <mergeCell ref="AB10:AC10"/>
    <mergeCell ref="AE10:AF10"/>
    <mergeCell ref="X11:Y11"/>
    <mergeCell ref="Z11:AA11"/>
    <mergeCell ref="AB11:AC11"/>
    <mergeCell ref="AE11:AF13"/>
    <mergeCell ref="X12:Y12"/>
    <mergeCell ref="Z12:AA12"/>
    <mergeCell ref="AB12:AC12"/>
    <mergeCell ref="X13:Y13"/>
    <mergeCell ref="Z13:AA13"/>
    <mergeCell ref="AB13:AC13"/>
    <mergeCell ref="X14:Y14"/>
    <mergeCell ref="Z14:AA14"/>
    <mergeCell ref="AB14:AC14"/>
    <mergeCell ref="AE14:AF16"/>
    <mergeCell ref="X15:Y15"/>
    <mergeCell ref="Z15:AA15"/>
    <mergeCell ref="AB15:AC15"/>
    <mergeCell ref="X16:Y16"/>
    <mergeCell ref="Z16:AA16"/>
    <mergeCell ref="AB16:AC16"/>
    <mergeCell ref="X17:Y17"/>
    <mergeCell ref="Z17:AA17"/>
    <mergeCell ref="AB17:AC17"/>
    <mergeCell ref="X18:Y18"/>
    <mergeCell ref="Z18:AA18"/>
    <mergeCell ref="AB18:AC18"/>
    <mergeCell ref="X19:Y19"/>
    <mergeCell ref="Z19:AA19"/>
    <mergeCell ref="AB19:AC19"/>
    <mergeCell ref="X20:Y20"/>
    <mergeCell ref="Z20:AA20"/>
    <mergeCell ref="AB20:AC20"/>
    <mergeCell ref="X21:Y21"/>
    <mergeCell ref="Z21:AA21"/>
    <mergeCell ref="AB21:AC21"/>
    <mergeCell ref="X22:Y22"/>
    <mergeCell ref="Z22:AA22"/>
    <mergeCell ref="AB22:AC22"/>
    <mergeCell ref="X26:Y26"/>
    <mergeCell ref="Z26:AA26"/>
    <mergeCell ref="AB26:AC26"/>
    <mergeCell ref="AE26:AF26"/>
    <mergeCell ref="X23:Y23"/>
    <mergeCell ref="Z23:AA23"/>
    <mergeCell ref="AB23:AC23"/>
    <mergeCell ref="AE23:AF23"/>
    <mergeCell ref="X24:Y24"/>
    <mergeCell ref="Z24:AA24"/>
    <mergeCell ref="AB24:AC24"/>
    <mergeCell ref="AE24:AF24"/>
    <mergeCell ref="X25:Y25"/>
    <mergeCell ref="Z25:AA25"/>
    <mergeCell ref="AB25:AC25"/>
    <mergeCell ref="AE25:AF25"/>
  </mergeCells>
  <conditionalFormatting sqref="D8:D14">
    <cfRule type="cellIs" priority="6" dxfId="9" operator="equal" stopIfTrue="1">
      <formula>1</formula>
    </cfRule>
  </conditionalFormatting>
  <conditionalFormatting sqref="D14">
    <cfRule type="cellIs" priority="7" dxfId="3" operator="equal" stopIfTrue="1">
      <formula>0.8</formula>
    </cfRule>
    <cfRule type="cellIs" priority="8" dxfId="2" operator="equal" stopIfTrue="1">
      <formula>0.6</formula>
    </cfRule>
    <cfRule type="cellIs" priority="9" dxfId="1" operator="equal" stopIfTrue="1">
      <formula>0.4</formula>
    </cfRule>
    <cfRule type="cellIs" priority="10" dxfId="0" operator="equal" stopIfTrue="1">
      <formula>0.2</formula>
    </cfRule>
  </conditionalFormatting>
  <conditionalFormatting sqref="D8:E13">
    <cfRule type="cellIs" priority="12" dxfId="3" operator="equal" stopIfTrue="1">
      <formula>0.8</formula>
    </cfRule>
    <cfRule type="cellIs" priority="13" dxfId="2" operator="equal" stopIfTrue="1">
      <formula>0.6</formula>
    </cfRule>
    <cfRule type="cellIs" priority="14" dxfId="1" operator="equal" stopIfTrue="1">
      <formula>0.4</formula>
    </cfRule>
    <cfRule type="cellIs" priority="15" dxfId="0" operator="equal" stopIfTrue="1">
      <formula>0.2</formula>
    </cfRule>
  </conditionalFormatting>
  <conditionalFormatting sqref="E8:E14">
    <cfRule type="cellIs" priority="1" dxfId="4" operator="equal" stopIfTrue="1">
      <formula>1</formula>
    </cfRule>
  </conditionalFormatting>
  <conditionalFormatting sqref="E14">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printOptions/>
  <pageMargins left="0.7" right="0.7" top="0.75" bottom="0.75" header="0.3" footer="0.3"/>
  <pageSetup fitToHeight="2" fitToWidth="1" horizontalDpi="600" verticalDpi="600" orientation="landscape" paperSize="9" scale="33" r:id="rId4"/>
  <rowBreaks count="1" manualBreakCount="1">
    <brk id="13" max="255" man="1"/>
  </rowBreaks>
  <drawing r:id="rId3"/>
  <legacyDrawing r:id="rId2"/>
</worksheet>
</file>

<file path=xl/worksheets/sheet6.xml><?xml version="1.0" encoding="utf-8"?>
<worksheet xmlns="http://schemas.openxmlformats.org/spreadsheetml/2006/main" xmlns:r="http://schemas.openxmlformats.org/officeDocument/2006/relationships">
  <dimension ref="A1:AF29"/>
  <sheetViews>
    <sheetView view="pageBreakPreview" zoomScale="60" zoomScaleNormal="70" zoomScalePageLayoutView="0" workbookViewId="0" topLeftCell="H1">
      <selection activeCell="X8" sqref="X8:AD23"/>
    </sheetView>
  </sheetViews>
  <sheetFormatPr defaultColWidth="11.421875" defaultRowHeight="15"/>
  <cols>
    <col min="1" max="1" width="7.7109375" style="0" customWidth="1"/>
    <col min="2" max="2" width="16.8515625" style="0" customWidth="1"/>
    <col min="3" max="3" width="23.28125" style="0" customWidth="1"/>
    <col min="4" max="4" width="5.57421875" style="0" customWidth="1"/>
    <col min="5" max="5" width="5.28125" style="0" customWidth="1"/>
    <col min="6" max="6" width="9.421875" style="0" customWidth="1"/>
    <col min="7" max="7" width="18.421875" style="0" customWidth="1"/>
    <col min="8" max="8" width="14.57421875" style="0" customWidth="1"/>
    <col min="9" max="9" width="25.8515625" style="0" customWidth="1"/>
    <col min="10" max="10" width="8.8515625" style="0" customWidth="1"/>
    <col min="11" max="11" width="9.28125" style="0" customWidth="1"/>
    <col min="12" max="12" width="7.140625" style="0" customWidth="1"/>
    <col min="13" max="13" width="6.28125" style="0" customWidth="1"/>
    <col min="14" max="14" width="5.57421875" style="0" customWidth="1"/>
    <col min="15" max="15" width="4.00390625" style="0" customWidth="1"/>
    <col min="16" max="16" width="4.8515625" style="0" customWidth="1"/>
    <col min="17" max="17" width="15.00390625" style="0" customWidth="1"/>
    <col min="18" max="18" width="16.00390625" style="0" customWidth="1"/>
    <col min="19" max="19" width="14.28125" style="0" customWidth="1"/>
    <col min="20" max="20" width="15.8515625" style="0" customWidth="1"/>
    <col min="23" max="23" width="21.7109375" style="0" customWidth="1"/>
    <col min="30" max="30" width="23.8515625" style="0" customWidth="1"/>
    <col min="236" max="236" width="14.00390625" style="0" customWidth="1"/>
    <col min="237" max="237" width="23.28125" style="0" customWidth="1"/>
    <col min="240" max="240" width="14.28125" style="0" customWidth="1"/>
    <col min="244" max="245" width="16.140625" style="0" customWidth="1"/>
    <col min="246" max="246" width="12.8515625" style="0" customWidth="1"/>
    <col min="247" max="247" width="18.8515625" style="0" customWidth="1"/>
    <col min="248" max="248" width="15.140625" style="0" customWidth="1"/>
    <col min="249" max="249" width="17.7109375" style="0" customWidth="1"/>
    <col min="250" max="250" width="21.00390625" style="0" customWidth="1"/>
    <col min="251" max="251" width="18.57421875" style="0" customWidth="1"/>
    <col min="252" max="252" width="27.28125" style="0" customWidth="1"/>
    <col min="253" max="253" width="16.57421875" style="0" customWidth="1"/>
    <col min="254" max="254" width="23.140625" style="0" customWidth="1"/>
    <col min="255" max="255" width="16.7109375" style="0" customWidth="1"/>
    <col min="256" max="16384" width="17.8515625" style="0" customWidth="1"/>
  </cols>
  <sheetData>
    <row r="1" spans="1:23" ht="15" customHeight="1">
      <c r="A1" s="110"/>
      <c r="B1" s="110"/>
      <c r="C1" s="71" t="s">
        <v>538</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43"/>
      <c r="B4" s="191" t="s">
        <v>0</v>
      </c>
      <c r="C4" s="191"/>
      <c r="D4" s="191"/>
      <c r="E4" s="191"/>
      <c r="F4" s="191"/>
      <c r="G4" s="191" t="s">
        <v>1</v>
      </c>
      <c r="H4" s="191"/>
      <c r="I4" s="191"/>
      <c r="J4" s="191"/>
      <c r="K4" s="191"/>
      <c r="L4" s="191"/>
      <c r="M4" s="191"/>
      <c r="N4" s="191"/>
      <c r="O4" s="191"/>
      <c r="P4" s="191"/>
      <c r="Q4" s="191" t="s">
        <v>2</v>
      </c>
      <c r="R4" s="191"/>
      <c r="S4" s="191"/>
      <c r="T4" s="191"/>
      <c r="U4" s="191"/>
      <c r="V4" s="191"/>
      <c r="W4" s="191"/>
      <c r="X4" s="79" t="s">
        <v>568</v>
      </c>
      <c r="Y4" s="79"/>
      <c r="Z4" s="79"/>
      <c r="AA4" s="79"/>
      <c r="AB4" s="79"/>
      <c r="AC4" s="79"/>
      <c r="AD4" s="79"/>
      <c r="AE4" s="79"/>
      <c r="AF4" s="79"/>
    </row>
    <row r="5" spans="1:32" ht="13.5" customHeight="1">
      <c r="A5" s="182" t="s">
        <v>3</v>
      </c>
      <c r="B5" s="182" t="s">
        <v>4</v>
      </c>
      <c r="C5" s="182"/>
      <c r="D5" s="189" t="s">
        <v>5</v>
      </c>
      <c r="E5" s="189" t="s">
        <v>6</v>
      </c>
      <c r="F5" s="189" t="s">
        <v>7</v>
      </c>
      <c r="G5" s="182" t="s">
        <v>8</v>
      </c>
      <c r="H5" s="182"/>
      <c r="I5" s="34"/>
      <c r="J5" s="35"/>
      <c r="K5" s="35"/>
      <c r="L5" s="35"/>
      <c r="M5" s="190" t="s">
        <v>9</v>
      </c>
      <c r="N5" s="190"/>
      <c r="O5" s="190"/>
      <c r="P5" s="190"/>
      <c r="Q5" s="182" t="s">
        <v>10</v>
      </c>
      <c r="R5" s="182"/>
      <c r="S5" s="182" t="s">
        <v>11</v>
      </c>
      <c r="T5" s="182"/>
      <c r="U5" s="182" t="s">
        <v>12</v>
      </c>
      <c r="V5" s="182"/>
      <c r="W5" s="182" t="s">
        <v>13</v>
      </c>
      <c r="X5" s="80" t="s">
        <v>569</v>
      </c>
      <c r="Y5" s="80"/>
      <c r="Z5" s="80" t="s">
        <v>570</v>
      </c>
      <c r="AA5" s="80"/>
      <c r="AB5" s="80" t="s">
        <v>571</v>
      </c>
      <c r="AC5" s="80"/>
      <c r="AD5" s="80" t="s">
        <v>572</v>
      </c>
      <c r="AE5" s="80" t="s">
        <v>573</v>
      </c>
      <c r="AF5" s="80"/>
    </row>
    <row r="6" spans="1:32" s="4" customFormat="1" ht="48.75" customHeight="1">
      <c r="A6" s="182"/>
      <c r="B6" s="182"/>
      <c r="C6" s="182"/>
      <c r="D6" s="189"/>
      <c r="E6" s="189"/>
      <c r="F6" s="189"/>
      <c r="G6" s="182"/>
      <c r="H6" s="182"/>
      <c r="I6" s="182" t="s">
        <v>14</v>
      </c>
      <c r="J6" s="189" t="s">
        <v>15</v>
      </c>
      <c r="K6" s="189" t="s">
        <v>16</v>
      </c>
      <c r="L6" s="189" t="s">
        <v>380</v>
      </c>
      <c r="M6" s="182" t="s">
        <v>17</v>
      </c>
      <c r="N6" s="182"/>
      <c r="O6" s="189" t="s">
        <v>383</v>
      </c>
      <c r="P6" s="189" t="s">
        <v>379</v>
      </c>
      <c r="Q6" s="182"/>
      <c r="R6" s="182"/>
      <c r="S6" s="182"/>
      <c r="T6" s="182"/>
      <c r="U6" s="182"/>
      <c r="V6" s="182"/>
      <c r="W6" s="182"/>
      <c r="X6" s="80"/>
      <c r="Y6" s="80"/>
      <c r="Z6" s="80"/>
      <c r="AA6" s="80"/>
      <c r="AB6" s="80"/>
      <c r="AC6" s="80"/>
      <c r="AD6" s="80"/>
      <c r="AE6" s="80"/>
      <c r="AF6" s="80"/>
    </row>
    <row r="7" spans="1:32" s="4" customFormat="1" ht="48" customHeight="1">
      <c r="A7" s="182"/>
      <c r="B7" s="182"/>
      <c r="C7" s="182"/>
      <c r="D7" s="189"/>
      <c r="E7" s="189"/>
      <c r="F7" s="189"/>
      <c r="G7" s="182"/>
      <c r="H7" s="182"/>
      <c r="I7" s="182"/>
      <c r="J7" s="189"/>
      <c r="K7" s="189"/>
      <c r="L7" s="189"/>
      <c r="M7" s="33" t="s">
        <v>376</v>
      </c>
      <c r="N7" s="33" t="s">
        <v>377</v>
      </c>
      <c r="O7" s="189"/>
      <c r="P7" s="189"/>
      <c r="Q7" s="182"/>
      <c r="R7" s="182"/>
      <c r="S7" s="182"/>
      <c r="T7" s="182"/>
      <c r="U7" s="182"/>
      <c r="V7" s="182"/>
      <c r="W7" s="182"/>
      <c r="X7" s="80"/>
      <c r="Y7" s="80"/>
      <c r="Z7" s="80"/>
      <c r="AA7" s="80"/>
      <c r="AB7" s="80"/>
      <c r="AC7" s="80"/>
      <c r="AD7" s="80"/>
      <c r="AE7" s="80"/>
      <c r="AF7" s="80"/>
    </row>
    <row r="8" spans="1:32" s="4" customFormat="1" ht="117" customHeight="1">
      <c r="A8" s="184">
        <v>13</v>
      </c>
      <c r="B8" s="182" t="str">
        <f>'[9]1.Objetivos y Context Estratég.'!F3</f>
        <v>Posibilidad de inoportunidad de las actividades en los procedimientos de los requerimientos establecidos para el proceso, debido al aumento en el volumen de las acciones operativas de talento humano, por insuficiencia del talento humano de planta, novedades administrativas de movimiento de personal y falencias en el Software de apoyo (Sysman)</v>
      </c>
      <c r="C8" s="182"/>
      <c r="D8" s="177">
        <f>'[9]3. Análisis de Probabilidad'!J5</f>
        <v>0.65</v>
      </c>
      <c r="E8" s="180">
        <f>'[9]4. Análisis del Impacto'!D5</f>
        <v>0.6</v>
      </c>
      <c r="F8" s="178"/>
      <c r="G8" s="182" t="str">
        <f>'[9]6. Valoración de Controles'!C7</f>
        <v>Ejecución de los comites de grupo priario ( seguimiento a procesos); de bienestar, de Comisión de personal,  de capacitación, </v>
      </c>
      <c r="H8" s="182"/>
      <c r="I8" s="20" t="s">
        <v>136</v>
      </c>
      <c r="J8" s="187">
        <v>0.25</v>
      </c>
      <c r="K8" s="188">
        <v>0.6</v>
      </c>
      <c r="L8" s="188"/>
      <c r="M8" s="182"/>
      <c r="N8" s="182"/>
      <c r="O8" s="182" t="s">
        <v>19</v>
      </c>
      <c r="P8" s="182"/>
      <c r="Q8" s="182" t="s">
        <v>137</v>
      </c>
      <c r="R8" s="182"/>
      <c r="S8" s="182" t="s">
        <v>138</v>
      </c>
      <c r="T8" s="182"/>
      <c r="U8" s="183">
        <v>44958</v>
      </c>
      <c r="V8" s="182"/>
      <c r="W8" s="20" t="s">
        <v>139</v>
      </c>
      <c r="X8" s="84">
        <v>45107</v>
      </c>
      <c r="Y8" s="85"/>
      <c r="Z8" s="171" t="s">
        <v>606</v>
      </c>
      <c r="AA8" s="171"/>
      <c r="AB8" s="171">
        <v>100</v>
      </c>
      <c r="AC8" s="171"/>
      <c r="AD8" s="70" t="s">
        <v>607</v>
      </c>
      <c r="AE8" s="73"/>
      <c r="AF8" s="73"/>
    </row>
    <row r="9" spans="1:32" s="4" customFormat="1" ht="72.75" customHeight="1">
      <c r="A9" s="184"/>
      <c r="B9" s="182"/>
      <c r="C9" s="182"/>
      <c r="D9" s="177"/>
      <c r="E9" s="180"/>
      <c r="F9" s="178"/>
      <c r="G9" s="182" t="str">
        <f>'[9]6. Valoración de Controles'!C8</f>
        <v>Requerimientos de revisión y respuesta al proveedor de SYSMAN sobre operación de la herrameinta</v>
      </c>
      <c r="H9" s="182"/>
      <c r="I9" s="20" t="s">
        <v>140</v>
      </c>
      <c r="J9" s="187"/>
      <c r="K9" s="188"/>
      <c r="L9" s="188"/>
      <c r="M9" s="182"/>
      <c r="N9" s="182"/>
      <c r="O9" s="182"/>
      <c r="P9" s="182"/>
      <c r="Q9" s="182" t="s">
        <v>141</v>
      </c>
      <c r="R9" s="182"/>
      <c r="S9" s="182" t="s">
        <v>142</v>
      </c>
      <c r="T9" s="182"/>
      <c r="U9" s="183">
        <v>45108</v>
      </c>
      <c r="V9" s="182"/>
      <c r="W9" s="20" t="s">
        <v>143</v>
      </c>
      <c r="X9" s="85" t="s">
        <v>608</v>
      </c>
      <c r="Y9" s="85"/>
      <c r="Z9" s="171" t="s">
        <v>689</v>
      </c>
      <c r="AA9" s="171"/>
      <c r="AB9" s="171">
        <v>40</v>
      </c>
      <c r="AC9" s="171"/>
      <c r="AD9" s="70" t="s">
        <v>607</v>
      </c>
      <c r="AE9" s="73"/>
      <c r="AF9" s="73"/>
    </row>
    <row r="10" spans="1:32" s="4" customFormat="1" ht="123" customHeight="1">
      <c r="A10" s="184"/>
      <c r="B10" s="182"/>
      <c r="C10" s="182"/>
      <c r="D10" s="177"/>
      <c r="E10" s="180"/>
      <c r="F10" s="178"/>
      <c r="G10" s="182"/>
      <c r="H10" s="182"/>
      <c r="I10" s="182"/>
      <c r="J10" s="187"/>
      <c r="K10" s="188"/>
      <c r="L10" s="188"/>
      <c r="M10" s="182"/>
      <c r="N10" s="182"/>
      <c r="O10" s="182"/>
      <c r="P10" s="182"/>
      <c r="Q10" s="182" t="s">
        <v>144</v>
      </c>
      <c r="R10" s="182"/>
      <c r="S10" s="182" t="s">
        <v>142</v>
      </c>
      <c r="T10" s="182"/>
      <c r="U10" s="183">
        <v>45139</v>
      </c>
      <c r="V10" s="182"/>
      <c r="W10" s="20" t="s">
        <v>145</v>
      </c>
      <c r="X10" s="85" t="s">
        <v>608</v>
      </c>
      <c r="Y10" s="85"/>
      <c r="Z10" s="171" t="s">
        <v>609</v>
      </c>
      <c r="AA10" s="171"/>
      <c r="AB10" s="171">
        <v>100</v>
      </c>
      <c r="AC10" s="171"/>
      <c r="AD10" s="70" t="s">
        <v>607</v>
      </c>
      <c r="AE10" s="73"/>
      <c r="AF10" s="73"/>
    </row>
    <row r="11" spans="1:32" s="4" customFormat="1" ht="69.75" customHeight="1">
      <c r="A11" s="184"/>
      <c r="B11" s="182"/>
      <c r="C11" s="182"/>
      <c r="D11" s="177"/>
      <c r="E11" s="180"/>
      <c r="F11" s="178"/>
      <c r="G11" s="182"/>
      <c r="H11" s="182"/>
      <c r="I11" s="182"/>
      <c r="J11" s="187"/>
      <c r="K11" s="188"/>
      <c r="L11" s="188"/>
      <c r="M11" s="182"/>
      <c r="N11" s="182"/>
      <c r="O11" s="182"/>
      <c r="P11" s="182"/>
      <c r="Q11" s="182" t="s">
        <v>146</v>
      </c>
      <c r="R11" s="182"/>
      <c r="S11" s="182" t="s">
        <v>147</v>
      </c>
      <c r="T11" s="182"/>
      <c r="U11" s="183">
        <v>45108</v>
      </c>
      <c r="V11" s="182"/>
      <c r="W11" s="20" t="s">
        <v>148</v>
      </c>
      <c r="X11" s="84">
        <v>45106</v>
      </c>
      <c r="Y11" s="85"/>
      <c r="Z11" s="171" t="s">
        <v>610</v>
      </c>
      <c r="AA11" s="171"/>
      <c r="AB11" s="171">
        <v>90</v>
      </c>
      <c r="AC11" s="171"/>
      <c r="AD11" s="47" t="s">
        <v>611</v>
      </c>
      <c r="AE11" s="75"/>
      <c r="AF11" s="75"/>
    </row>
    <row r="12" spans="1:32" s="4" customFormat="1" ht="74.25" customHeight="1">
      <c r="A12" s="184"/>
      <c r="B12" s="182"/>
      <c r="C12" s="182"/>
      <c r="D12" s="177"/>
      <c r="E12" s="180"/>
      <c r="F12" s="178"/>
      <c r="G12" s="182"/>
      <c r="H12" s="182"/>
      <c r="I12" s="182"/>
      <c r="J12" s="187"/>
      <c r="K12" s="188"/>
      <c r="L12" s="188"/>
      <c r="M12" s="182"/>
      <c r="N12" s="182"/>
      <c r="O12" s="182"/>
      <c r="P12" s="182"/>
      <c r="Q12" s="182" t="s">
        <v>149</v>
      </c>
      <c r="R12" s="182"/>
      <c r="S12" s="182" t="s">
        <v>150</v>
      </c>
      <c r="T12" s="182"/>
      <c r="U12" s="183">
        <v>45139</v>
      </c>
      <c r="V12" s="182"/>
      <c r="W12" s="20" t="s">
        <v>115</v>
      </c>
      <c r="X12" s="85" t="s">
        <v>608</v>
      </c>
      <c r="Y12" s="85"/>
      <c r="Z12" s="171" t="s">
        <v>690</v>
      </c>
      <c r="AA12" s="171"/>
      <c r="AB12" s="171">
        <v>0</v>
      </c>
      <c r="AC12" s="171"/>
      <c r="AD12" s="47" t="s">
        <v>611</v>
      </c>
      <c r="AE12" s="75"/>
      <c r="AF12" s="75"/>
    </row>
    <row r="13" spans="1:32" ht="95.25" customHeight="1">
      <c r="A13" s="184">
        <v>14</v>
      </c>
      <c r="B13" s="182" t="str">
        <f>'[9]1.Objetivos y Context Estratég.'!F4</f>
        <v>Posibilidad de afectación en la PLANEACIÓN,
GESTIÓN DEL CONOCIMIENTO INSTITUCIONAL, debido a las novedades de talento humano producidas mediante el retiro del personal provisional e ingreso de nuevos
funcionarios en carrera administrativa, por la
realización del concurso de méritos (Proceso de selección 1524 - 2020 territorial Nariño -CNSC) </v>
      </c>
      <c r="C13" s="182"/>
      <c r="D13" s="180">
        <f>'[9]5. Riesgo Inherente'!C8</f>
        <v>0.6</v>
      </c>
      <c r="E13" s="180">
        <f>'[9]5. Riesgo Inherente'!D8</f>
        <v>0.6</v>
      </c>
      <c r="F13" s="178"/>
      <c r="G13" s="182" t="str">
        <f>'[9]6. Valoración de Controles'!C9</f>
        <v>Acta de entrega de puesto de trabajo</v>
      </c>
      <c r="H13" s="182"/>
      <c r="I13" s="36" t="s">
        <v>151</v>
      </c>
      <c r="J13" s="176">
        <v>0.18</v>
      </c>
      <c r="K13" s="186">
        <v>0.6</v>
      </c>
      <c r="L13" s="178"/>
      <c r="M13" s="175"/>
      <c r="N13" s="175"/>
      <c r="O13" s="175" t="s">
        <v>19</v>
      </c>
      <c r="P13" s="174"/>
      <c r="Q13" s="182" t="s">
        <v>137</v>
      </c>
      <c r="R13" s="182"/>
      <c r="S13" s="182" t="s">
        <v>138</v>
      </c>
      <c r="T13" s="182"/>
      <c r="U13" s="183">
        <v>44958</v>
      </c>
      <c r="V13" s="182"/>
      <c r="W13" s="20" t="s">
        <v>139</v>
      </c>
      <c r="X13" s="84">
        <v>45106</v>
      </c>
      <c r="Y13" s="85"/>
      <c r="Z13" s="171" t="s">
        <v>612</v>
      </c>
      <c r="AA13" s="171"/>
      <c r="AB13" s="171">
        <v>100</v>
      </c>
      <c r="AC13" s="171"/>
      <c r="AD13" s="47" t="s">
        <v>611</v>
      </c>
      <c r="AE13" s="75"/>
      <c r="AF13" s="75"/>
    </row>
    <row r="14" spans="1:32" ht="108.75" customHeight="1">
      <c r="A14" s="184"/>
      <c r="B14" s="182"/>
      <c r="C14" s="182"/>
      <c r="D14" s="180"/>
      <c r="E14" s="180"/>
      <c r="F14" s="178"/>
      <c r="G14" s="182" t="str">
        <f>'[9]6. Valoración de Controles'!C10</f>
        <v>Información y lineamientos de la CNSC  y la Función Publica  </v>
      </c>
      <c r="H14" s="182"/>
      <c r="I14" s="185" t="s">
        <v>152</v>
      </c>
      <c r="J14" s="176"/>
      <c r="K14" s="186"/>
      <c r="L14" s="178"/>
      <c r="M14" s="175"/>
      <c r="N14" s="175"/>
      <c r="O14" s="175"/>
      <c r="P14" s="174"/>
      <c r="Q14" s="174" t="s">
        <v>153</v>
      </c>
      <c r="R14" s="174"/>
      <c r="S14" s="174" t="s">
        <v>154</v>
      </c>
      <c r="T14" s="174"/>
      <c r="U14" s="173">
        <v>45070</v>
      </c>
      <c r="V14" s="174"/>
      <c r="W14" s="37" t="s">
        <v>155</v>
      </c>
      <c r="X14" s="85" t="s">
        <v>608</v>
      </c>
      <c r="Y14" s="85"/>
      <c r="Z14" s="171" t="s">
        <v>613</v>
      </c>
      <c r="AA14" s="171"/>
      <c r="AB14" s="171">
        <v>50</v>
      </c>
      <c r="AC14" s="171"/>
      <c r="AD14" s="47" t="s">
        <v>611</v>
      </c>
      <c r="AE14" s="75"/>
      <c r="AF14" s="75"/>
    </row>
    <row r="15" spans="1:32" ht="155.25" customHeight="1">
      <c r="A15" s="184"/>
      <c r="B15" s="182"/>
      <c r="C15" s="182"/>
      <c r="D15" s="180"/>
      <c r="E15" s="180"/>
      <c r="F15" s="178"/>
      <c r="G15" s="182"/>
      <c r="H15" s="182"/>
      <c r="I15" s="185"/>
      <c r="J15" s="176"/>
      <c r="K15" s="186"/>
      <c r="L15" s="178"/>
      <c r="M15" s="175"/>
      <c r="N15" s="175"/>
      <c r="O15" s="175"/>
      <c r="P15" s="174"/>
      <c r="Q15" s="174" t="s">
        <v>156</v>
      </c>
      <c r="R15" s="174"/>
      <c r="S15" s="182" t="s">
        <v>138</v>
      </c>
      <c r="T15" s="182"/>
      <c r="U15" s="173">
        <v>44958</v>
      </c>
      <c r="V15" s="174"/>
      <c r="W15" s="37" t="s">
        <v>157</v>
      </c>
      <c r="X15" s="84">
        <v>45106</v>
      </c>
      <c r="Y15" s="85"/>
      <c r="Z15" s="172" t="s">
        <v>614</v>
      </c>
      <c r="AA15" s="172"/>
      <c r="AB15" s="171">
        <v>33</v>
      </c>
      <c r="AC15" s="171"/>
      <c r="AD15" s="47" t="s">
        <v>611</v>
      </c>
      <c r="AE15" s="75"/>
      <c r="AF15" s="75"/>
    </row>
    <row r="16" spans="1:32" ht="101.25" customHeight="1">
      <c r="A16" s="184">
        <v>15</v>
      </c>
      <c r="B16" s="182" t="str">
        <f>'[9]1.Objetivos y Context Estratég.'!F5</f>
        <v>Posibilidad de afectación al clima organizacional, debido al incumplimiento de las actividades del los cronogramas
 de los planes de Bienestar, Capacitación, Estímulos e Incentivos, por insuficiencia en la asignación de recursos para su ejecución
(Proyecto MGA)</v>
      </c>
      <c r="C16" s="182"/>
      <c r="D16" s="180">
        <f>'[9]5. Riesgo Inherente'!C12</f>
        <v>0.6</v>
      </c>
      <c r="E16" s="180">
        <f>'[9]5. Riesgo Inherente'!D12</f>
        <v>0.4</v>
      </c>
      <c r="F16" s="178"/>
      <c r="G16" s="182" t="str">
        <f>'[9]6. Valoración de Controles'!C11</f>
        <v>Seguimiento a las actividades programadas para los diferentes planes</v>
      </c>
      <c r="H16" s="182"/>
      <c r="I16" s="36" t="s">
        <v>158</v>
      </c>
      <c r="J16" s="176">
        <v>0.23</v>
      </c>
      <c r="K16" s="177">
        <v>0.6</v>
      </c>
      <c r="L16" s="178"/>
      <c r="M16" s="175"/>
      <c r="N16" s="175"/>
      <c r="O16" s="175" t="s">
        <v>19</v>
      </c>
      <c r="P16" s="174"/>
      <c r="Q16" s="182" t="s">
        <v>144</v>
      </c>
      <c r="R16" s="182"/>
      <c r="S16" s="182" t="s">
        <v>142</v>
      </c>
      <c r="T16" s="182"/>
      <c r="U16" s="183">
        <v>45139</v>
      </c>
      <c r="V16" s="182"/>
      <c r="W16" s="20" t="s">
        <v>145</v>
      </c>
      <c r="X16" s="85" t="s">
        <v>608</v>
      </c>
      <c r="Y16" s="85"/>
      <c r="Z16" s="171" t="s">
        <v>615</v>
      </c>
      <c r="AA16" s="171"/>
      <c r="AB16" s="171">
        <v>50</v>
      </c>
      <c r="AC16" s="171"/>
      <c r="AD16" s="47" t="s">
        <v>611</v>
      </c>
      <c r="AE16" s="75"/>
      <c r="AF16" s="75"/>
    </row>
    <row r="17" spans="1:30" ht="101.25" customHeight="1">
      <c r="A17" s="184"/>
      <c r="B17" s="182"/>
      <c r="C17" s="182"/>
      <c r="D17" s="180"/>
      <c r="E17" s="180"/>
      <c r="F17" s="178"/>
      <c r="G17" s="179" t="s">
        <v>489</v>
      </c>
      <c r="H17" s="179"/>
      <c r="I17" s="36" t="s">
        <v>159</v>
      </c>
      <c r="J17" s="176"/>
      <c r="K17" s="178"/>
      <c r="L17" s="178"/>
      <c r="M17" s="175"/>
      <c r="N17" s="175"/>
      <c r="O17" s="175"/>
      <c r="P17" s="174"/>
      <c r="Q17" s="174" t="s">
        <v>160</v>
      </c>
      <c r="R17" s="174"/>
      <c r="S17" s="182" t="s">
        <v>161</v>
      </c>
      <c r="T17" s="182"/>
      <c r="U17" s="173">
        <v>45070</v>
      </c>
      <c r="V17" s="174"/>
      <c r="W17" s="37" t="s">
        <v>162</v>
      </c>
      <c r="X17" s="85" t="s">
        <v>616</v>
      </c>
      <c r="Y17" s="85"/>
      <c r="Z17" s="171" t="s">
        <v>617</v>
      </c>
      <c r="AA17" s="171"/>
      <c r="AB17" s="171">
        <v>100</v>
      </c>
      <c r="AC17" s="171"/>
      <c r="AD17" s="47" t="s">
        <v>604</v>
      </c>
    </row>
    <row r="18" spans="1:30" ht="114" customHeight="1">
      <c r="A18" s="175">
        <v>16</v>
      </c>
      <c r="B18" s="182" t="s">
        <v>432</v>
      </c>
      <c r="C18" s="182"/>
      <c r="D18" s="180">
        <f>'[9]5. Riesgo Inherente'!C13</f>
        <v>0.6</v>
      </c>
      <c r="E18" s="180">
        <f>'[9]5. Riesgo Inherente'!D13</f>
        <v>0.6</v>
      </c>
      <c r="F18" s="181"/>
      <c r="G18" s="182" t="str">
        <f>'[9]6. Valoración de Controles'!C13</f>
        <v>Monitoreo a la ejecución de los procedimientos</v>
      </c>
      <c r="H18" s="182"/>
      <c r="I18" s="36" t="s">
        <v>163</v>
      </c>
      <c r="J18" s="176">
        <v>0.21</v>
      </c>
      <c r="K18" s="177">
        <v>0.6</v>
      </c>
      <c r="L18" s="178"/>
      <c r="M18" s="175"/>
      <c r="N18" s="175"/>
      <c r="O18" s="175" t="s">
        <v>19</v>
      </c>
      <c r="P18" s="174"/>
      <c r="Q18" s="174" t="s">
        <v>164</v>
      </c>
      <c r="R18" s="174"/>
      <c r="S18" s="174" t="s">
        <v>165</v>
      </c>
      <c r="T18" s="174"/>
      <c r="U18" s="173">
        <v>45291</v>
      </c>
      <c r="V18" s="174"/>
      <c r="W18" s="37" t="s">
        <v>166</v>
      </c>
      <c r="X18" s="85" t="s">
        <v>608</v>
      </c>
      <c r="Y18" s="85"/>
      <c r="Z18" s="171" t="s">
        <v>618</v>
      </c>
      <c r="AA18" s="171"/>
      <c r="AB18" s="171">
        <v>50</v>
      </c>
      <c r="AC18" s="171"/>
      <c r="AD18" s="47" t="s">
        <v>607</v>
      </c>
    </row>
    <row r="19" spans="1:30" ht="57" customHeight="1">
      <c r="A19" s="175"/>
      <c r="B19" s="182"/>
      <c r="C19" s="182"/>
      <c r="D19" s="180"/>
      <c r="E19" s="180"/>
      <c r="F19" s="181"/>
      <c r="G19" s="182" t="str">
        <f>'[9]6. Valoración de Controles'!C14</f>
        <v>Calculo de indicadores de estructura, proceso y resultado</v>
      </c>
      <c r="H19" s="182"/>
      <c r="I19" s="32" t="s">
        <v>167</v>
      </c>
      <c r="J19" s="176"/>
      <c r="K19" s="178"/>
      <c r="L19" s="178"/>
      <c r="M19" s="175"/>
      <c r="N19" s="175"/>
      <c r="O19" s="175"/>
      <c r="P19" s="174"/>
      <c r="Q19" s="174" t="s">
        <v>168</v>
      </c>
      <c r="R19" s="174"/>
      <c r="S19" s="174" t="s">
        <v>169</v>
      </c>
      <c r="T19" s="174"/>
      <c r="U19" s="173">
        <v>45017</v>
      </c>
      <c r="V19" s="174"/>
      <c r="W19" s="37" t="s">
        <v>170</v>
      </c>
      <c r="X19" s="85" t="s">
        <v>616</v>
      </c>
      <c r="Y19" s="85"/>
      <c r="Z19" s="171" t="s">
        <v>619</v>
      </c>
      <c r="AA19" s="171"/>
      <c r="AB19" s="171">
        <v>100</v>
      </c>
      <c r="AC19" s="171"/>
      <c r="AD19" s="47" t="s">
        <v>604</v>
      </c>
    </row>
    <row r="20" spans="1:30" ht="61.5" customHeight="1">
      <c r="A20" s="175"/>
      <c r="B20" s="182"/>
      <c r="C20" s="182"/>
      <c r="D20" s="180"/>
      <c r="E20" s="180"/>
      <c r="F20" s="181"/>
      <c r="G20" s="182" t="str">
        <f>'[9]6. Valoración de Controles'!C15</f>
        <v>Evaluaciòn de los estandares minimos del SGSST </v>
      </c>
      <c r="H20" s="182"/>
      <c r="I20" s="36" t="s">
        <v>171</v>
      </c>
      <c r="J20" s="176"/>
      <c r="K20" s="178"/>
      <c r="L20" s="178"/>
      <c r="M20" s="175"/>
      <c r="N20" s="175"/>
      <c r="O20" s="175"/>
      <c r="P20" s="174"/>
      <c r="Q20" s="174" t="s">
        <v>172</v>
      </c>
      <c r="R20" s="174"/>
      <c r="S20" s="174" t="s">
        <v>173</v>
      </c>
      <c r="T20" s="174"/>
      <c r="U20" s="173">
        <v>45291</v>
      </c>
      <c r="V20" s="174"/>
      <c r="W20" s="37" t="s">
        <v>174</v>
      </c>
      <c r="X20" s="85" t="s">
        <v>616</v>
      </c>
      <c r="Y20" s="85"/>
      <c r="Z20" s="171" t="s">
        <v>174</v>
      </c>
      <c r="AA20" s="171"/>
      <c r="AB20" s="171">
        <v>100</v>
      </c>
      <c r="AC20" s="171"/>
      <c r="AD20" s="47" t="s">
        <v>604</v>
      </c>
    </row>
    <row r="21" spans="1:30" ht="42.75" customHeight="1">
      <c r="A21" s="175">
        <v>17</v>
      </c>
      <c r="B21" s="179" t="s">
        <v>567</v>
      </c>
      <c r="C21" s="179"/>
      <c r="D21" s="180">
        <f>'[9]5. Riesgo Inherente'!C14</f>
        <v>0.6</v>
      </c>
      <c r="E21" s="180">
        <f>'[9]5. Riesgo Inherente'!D14</f>
        <v>0.6</v>
      </c>
      <c r="F21" s="181"/>
      <c r="G21" s="182" t="str">
        <f>'[9]6. Valoración de Controles'!C16</f>
        <v>Plan de adquisiciones con ejecución al momento</v>
      </c>
      <c r="H21" s="182"/>
      <c r="I21" s="36" t="s">
        <v>163</v>
      </c>
      <c r="J21" s="176">
        <v>0.23</v>
      </c>
      <c r="K21" s="177">
        <v>0.6</v>
      </c>
      <c r="L21" s="178"/>
      <c r="M21" s="175"/>
      <c r="N21" s="175"/>
      <c r="O21" s="175" t="s">
        <v>19</v>
      </c>
      <c r="P21" s="174"/>
      <c r="Q21" s="174" t="s">
        <v>164</v>
      </c>
      <c r="R21" s="174"/>
      <c r="S21" s="174" t="s">
        <v>165</v>
      </c>
      <c r="T21" s="174"/>
      <c r="U21" s="173">
        <v>45291</v>
      </c>
      <c r="V21" s="174"/>
      <c r="W21" s="37" t="s">
        <v>166</v>
      </c>
      <c r="X21" s="85" t="s">
        <v>608</v>
      </c>
      <c r="Y21" s="85"/>
      <c r="Z21" s="171" t="s">
        <v>618</v>
      </c>
      <c r="AA21" s="171"/>
      <c r="AB21" s="171">
        <v>50</v>
      </c>
      <c r="AC21" s="171"/>
      <c r="AD21" s="47" t="s">
        <v>607</v>
      </c>
    </row>
    <row r="22" spans="1:30" ht="57" customHeight="1">
      <c r="A22" s="175"/>
      <c r="B22" s="179"/>
      <c r="C22" s="179"/>
      <c r="D22" s="180"/>
      <c r="E22" s="180"/>
      <c r="F22" s="181"/>
      <c r="G22" s="182" t="str">
        <f>'[9]6. Valoración de Controles'!C17</f>
        <v>Ajuste de viabilidad de MGA</v>
      </c>
      <c r="H22" s="182"/>
      <c r="I22" s="32" t="s">
        <v>167</v>
      </c>
      <c r="J22" s="176"/>
      <c r="K22" s="178"/>
      <c r="L22" s="178"/>
      <c r="M22" s="175"/>
      <c r="N22" s="175"/>
      <c r="O22" s="175"/>
      <c r="P22" s="174"/>
      <c r="Q22" s="174" t="s">
        <v>168</v>
      </c>
      <c r="R22" s="174"/>
      <c r="S22" s="174" t="s">
        <v>169</v>
      </c>
      <c r="T22" s="174"/>
      <c r="U22" s="173">
        <v>45017</v>
      </c>
      <c r="V22" s="174"/>
      <c r="W22" s="37" t="s">
        <v>170</v>
      </c>
      <c r="X22" s="85" t="s">
        <v>616</v>
      </c>
      <c r="Y22" s="85"/>
      <c r="Z22" s="171" t="s">
        <v>619</v>
      </c>
      <c r="AA22" s="171"/>
      <c r="AB22" s="171">
        <v>100</v>
      </c>
      <c r="AC22" s="171"/>
      <c r="AD22" s="47" t="s">
        <v>604</v>
      </c>
    </row>
    <row r="23" spans="1:30" ht="57.75" customHeight="1">
      <c r="A23" s="175"/>
      <c r="B23" s="179"/>
      <c r="C23" s="179"/>
      <c r="D23" s="180"/>
      <c r="E23" s="180"/>
      <c r="F23" s="181"/>
      <c r="G23" s="182"/>
      <c r="H23" s="182"/>
      <c r="I23" s="182"/>
      <c r="J23" s="176"/>
      <c r="K23" s="178"/>
      <c r="L23" s="178"/>
      <c r="M23" s="175"/>
      <c r="N23" s="175"/>
      <c r="O23" s="175"/>
      <c r="P23" s="174"/>
      <c r="Q23" s="174" t="s">
        <v>175</v>
      </c>
      <c r="R23" s="174"/>
      <c r="S23" s="174" t="s">
        <v>169</v>
      </c>
      <c r="T23" s="174"/>
      <c r="U23" s="173">
        <v>45230</v>
      </c>
      <c r="V23" s="174"/>
      <c r="W23" s="37" t="s">
        <v>176</v>
      </c>
      <c r="X23" s="85" t="s">
        <v>620</v>
      </c>
      <c r="Y23" s="85"/>
      <c r="Z23" s="171" t="s">
        <v>691</v>
      </c>
      <c r="AA23" s="171"/>
      <c r="AB23" s="171">
        <v>0</v>
      </c>
      <c r="AC23" s="171"/>
      <c r="AD23" s="47" t="s">
        <v>604</v>
      </c>
    </row>
    <row r="24" spans="1:32" s="10" customFormat="1" ht="15">
      <c r="A24" s="89" t="s">
        <v>528</v>
      </c>
      <c r="B24" s="89"/>
      <c r="C24" s="89"/>
      <c r="D24" s="89"/>
      <c r="E24" s="89"/>
      <c r="F24" s="89"/>
      <c r="G24" s="89"/>
      <c r="H24" s="89" t="s">
        <v>529</v>
      </c>
      <c r="I24" s="89"/>
      <c r="J24" s="89"/>
      <c r="K24" s="89"/>
      <c r="L24" s="89"/>
      <c r="M24" s="89"/>
      <c r="N24" s="89"/>
      <c r="O24" s="89"/>
      <c r="P24" s="89" t="s">
        <v>530</v>
      </c>
      <c r="Q24" s="89"/>
      <c r="R24" s="89"/>
      <c r="S24" s="89"/>
      <c r="T24" s="89"/>
      <c r="U24" s="89"/>
      <c r="V24" s="89"/>
      <c r="W24" s="89"/>
      <c r="X24"/>
      <c r="Y24"/>
      <c r="Z24"/>
      <c r="AA24"/>
      <c r="AB24"/>
      <c r="AC24"/>
      <c r="AD24"/>
      <c r="AE24"/>
      <c r="AF24"/>
    </row>
    <row r="25" spans="1:32" s="10" customFormat="1" ht="14.25" customHeight="1">
      <c r="A25" s="90" t="s">
        <v>549</v>
      </c>
      <c r="B25" s="88"/>
      <c r="C25" s="88"/>
      <c r="D25" s="88"/>
      <c r="E25" s="88"/>
      <c r="F25" s="88"/>
      <c r="G25" s="88"/>
      <c r="H25" s="90" t="s">
        <v>541</v>
      </c>
      <c r="I25" s="88"/>
      <c r="J25" s="88"/>
      <c r="K25" s="88"/>
      <c r="L25" s="88"/>
      <c r="M25" s="88"/>
      <c r="N25" s="88"/>
      <c r="O25" s="88"/>
      <c r="P25" s="90" t="s">
        <v>542</v>
      </c>
      <c r="Q25" s="88"/>
      <c r="R25" s="88"/>
      <c r="S25" s="88"/>
      <c r="T25" s="88"/>
      <c r="U25" s="88"/>
      <c r="V25" s="88"/>
      <c r="W25" s="88"/>
      <c r="X25"/>
      <c r="Y25"/>
      <c r="Z25"/>
      <c r="AA25"/>
      <c r="AB25"/>
      <c r="AC25"/>
      <c r="AD25"/>
      <c r="AE25"/>
      <c r="AF25"/>
    </row>
    <row r="26" spans="1:32" s="10" customFormat="1" ht="15">
      <c r="A26" s="88"/>
      <c r="B26" s="88"/>
      <c r="C26" s="88"/>
      <c r="D26" s="88"/>
      <c r="E26" s="88"/>
      <c r="F26" s="88"/>
      <c r="G26" s="88"/>
      <c r="H26" s="88"/>
      <c r="I26" s="88"/>
      <c r="J26" s="88"/>
      <c r="K26" s="88"/>
      <c r="L26" s="88"/>
      <c r="M26" s="88"/>
      <c r="N26" s="88"/>
      <c r="O26" s="88"/>
      <c r="P26" s="88"/>
      <c r="Q26" s="88"/>
      <c r="R26" s="88"/>
      <c r="S26" s="88"/>
      <c r="T26" s="88"/>
      <c r="U26" s="88"/>
      <c r="V26" s="88"/>
      <c r="W26" s="88"/>
      <c r="X26"/>
      <c r="Y26"/>
      <c r="Z26"/>
      <c r="AA26"/>
      <c r="AB26"/>
      <c r="AC26"/>
      <c r="AD26"/>
      <c r="AE26"/>
      <c r="AF26"/>
    </row>
    <row r="27" spans="1:32" s="10" customFormat="1" ht="15">
      <c r="A27" s="94" t="s">
        <v>543</v>
      </c>
      <c r="B27" s="95"/>
      <c r="C27" s="95"/>
      <c r="D27" s="95"/>
      <c r="E27" s="95"/>
      <c r="F27" s="95"/>
      <c r="G27" s="95"/>
      <c r="H27" s="95"/>
      <c r="I27" s="95"/>
      <c r="J27" s="95"/>
      <c r="K27" s="95"/>
      <c r="L27" s="95"/>
      <c r="M27" s="95"/>
      <c r="N27" s="95"/>
      <c r="O27" s="95"/>
      <c r="P27" s="95"/>
      <c r="Q27" s="95"/>
      <c r="R27" s="95"/>
      <c r="S27" s="95"/>
      <c r="T27" s="95"/>
      <c r="U27" s="95"/>
      <c r="V27" s="95"/>
      <c r="W27" s="96"/>
      <c r="X27"/>
      <c r="Y27"/>
      <c r="Z27"/>
      <c r="AA27"/>
      <c r="AB27"/>
      <c r="AC27"/>
      <c r="AD27"/>
      <c r="AE27"/>
      <c r="AF27"/>
    </row>
    <row r="28" spans="1:32" s="10" customFormat="1" ht="29.25" customHeight="1">
      <c r="A28" s="97"/>
      <c r="B28" s="98"/>
      <c r="C28" s="98"/>
      <c r="D28" s="98"/>
      <c r="E28" s="98"/>
      <c r="F28" s="98"/>
      <c r="G28" s="98"/>
      <c r="H28" s="98"/>
      <c r="I28" s="98"/>
      <c r="J28" s="98"/>
      <c r="K28" s="98"/>
      <c r="L28" s="98"/>
      <c r="M28" s="98"/>
      <c r="N28" s="98"/>
      <c r="O28" s="98"/>
      <c r="P28" s="98"/>
      <c r="Q28" s="98"/>
      <c r="R28" s="98"/>
      <c r="S28" s="98"/>
      <c r="T28" s="98"/>
      <c r="U28" s="98"/>
      <c r="V28" s="98"/>
      <c r="W28" s="99"/>
      <c r="X28"/>
      <c r="Y28"/>
      <c r="Z28"/>
      <c r="AA28"/>
      <c r="AB28"/>
      <c r="AC28"/>
      <c r="AD28"/>
      <c r="AE28"/>
      <c r="AF28"/>
    </row>
    <row r="29" spans="1:32" s="10" customFormat="1" ht="15">
      <c r="A29" s="88" t="s">
        <v>531</v>
      </c>
      <c r="B29" s="88"/>
      <c r="C29" s="100">
        <v>45070</v>
      </c>
      <c r="D29" s="101"/>
      <c r="E29" s="101"/>
      <c r="F29" s="101"/>
      <c r="G29" s="102"/>
      <c r="H29" s="88" t="s">
        <v>531</v>
      </c>
      <c r="I29" s="88"/>
      <c r="J29" s="106">
        <v>45070</v>
      </c>
      <c r="K29" s="88"/>
      <c r="L29" s="88"/>
      <c r="M29" s="88"/>
      <c r="N29" s="88"/>
      <c r="O29" s="88"/>
      <c r="P29" s="88" t="s">
        <v>531</v>
      </c>
      <c r="Q29" s="88"/>
      <c r="R29" s="106">
        <v>45070</v>
      </c>
      <c r="S29" s="88"/>
      <c r="T29" s="88"/>
      <c r="U29" s="88"/>
      <c r="V29" s="88"/>
      <c r="W29" s="88"/>
      <c r="X29"/>
      <c r="Y29"/>
      <c r="Z29"/>
      <c r="AA29"/>
      <c r="AB29"/>
      <c r="AC29"/>
      <c r="AD29"/>
      <c r="AE29"/>
      <c r="AF29"/>
    </row>
  </sheetData>
  <sheetProtection/>
  <mergeCells count="220">
    <mergeCell ref="A29:B29"/>
    <mergeCell ref="C29:G29"/>
    <mergeCell ref="H29:I29"/>
    <mergeCell ref="J29:O29"/>
    <mergeCell ref="P29:Q29"/>
    <mergeCell ref="R29:W29"/>
    <mergeCell ref="A27:W28"/>
    <mergeCell ref="A24:G24"/>
    <mergeCell ref="H24:O24"/>
    <mergeCell ref="P24:W24"/>
    <mergeCell ref="A25:G26"/>
    <mergeCell ref="H25:O26"/>
    <mergeCell ref="P25:W26"/>
    <mergeCell ref="W5:W7"/>
    <mergeCell ref="Q5:R7"/>
    <mergeCell ref="K6:K7"/>
    <mergeCell ref="L6:L7"/>
    <mergeCell ref="M6:N6"/>
    <mergeCell ref="O6:O7"/>
    <mergeCell ref="P6:P7"/>
    <mergeCell ref="J6:J7"/>
    <mergeCell ref="S5:T7"/>
    <mergeCell ref="U5:V7"/>
    <mergeCell ref="A1:B3"/>
    <mergeCell ref="A8:A12"/>
    <mergeCell ref="B8:C12"/>
    <mergeCell ref="D8:D12"/>
    <mergeCell ref="E8:E12"/>
    <mergeCell ref="F8:F12"/>
    <mergeCell ref="G8:H8"/>
    <mergeCell ref="G5:H7"/>
    <mergeCell ref="A5:A7"/>
    <mergeCell ref="B5:C7"/>
    <mergeCell ref="D5:D7"/>
    <mergeCell ref="E5:E7"/>
    <mergeCell ref="F5:F7"/>
    <mergeCell ref="G10:I12"/>
    <mergeCell ref="I6:I7"/>
    <mergeCell ref="C1:W2"/>
    <mergeCell ref="C3:J3"/>
    <mergeCell ref="K3:T3"/>
    <mergeCell ref="U3:W3"/>
    <mergeCell ref="M5:P5"/>
    <mergeCell ref="B4:F4"/>
    <mergeCell ref="G4:P4"/>
    <mergeCell ref="Q4:W4"/>
    <mergeCell ref="Q10:R10"/>
    <mergeCell ref="S10:T10"/>
    <mergeCell ref="U10:V10"/>
    <mergeCell ref="Q11:R11"/>
    <mergeCell ref="S11:T11"/>
    <mergeCell ref="G9:H9"/>
    <mergeCell ref="Q9:R9"/>
    <mergeCell ref="S9:T9"/>
    <mergeCell ref="U9:V9"/>
    <mergeCell ref="O8:O12"/>
    <mergeCell ref="P8:P12"/>
    <mergeCell ref="Q8:R8"/>
    <mergeCell ref="S8:T8"/>
    <mergeCell ref="U8:V8"/>
    <mergeCell ref="U11:V11"/>
    <mergeCell ref="J8:J12"/>
    <mergeCell ref="K8:K12"/>
    <mergeCell ref="L8:L12"/>
    <mergeCell ref="M8:M12"/>
    <mergeCell ref="N8:N12"/>
    <mergeCell ref="S13:T13"/>
    <mergeCell ref="Q14:R14"/>
    <mergeCell ref="S14:T14"/>
    <mergeCell ref="G13:H13"/>
    <mergeCell ref="J13:J15"/>
    <mergeCell ref="K13:K15"/>
    <mergeCell ref="L13:L15"/>
    <mergeCell ref="U14:V14"/>
    <mergeCell ref="Q12:R12"/>
    <mergeCell ref="S12:T12"/>
    <mergeCell ref="U12:V12"/>
    <mergeCell ref="U13:V13"/>
    <mergeCell ref="Q15:R15"/>
    <mergeCell ref="S15:T15"/>
    <mergeCell ref="U15:V15"/>
    <mergeCell ref="M13:M15"/>
    <mergeCell ref="N13:N15"/>
    <mergeCell ref="O13:O15"/>
    <mergeCell ref="P13:P15"/>
    <mergeCell ref="Q13:R13"/>
    <mergeCell ref="A16:A17"/>
    <mergeCell ref="B16:C17"/>
    <mergeCell ref="D16:D17"/>
    <mergeCell ref="E16:E17"/>
    <mergeCell ref="F16:F17"/>
    <mergeCell ref="G16:H16"/>
    <mergeCell ref="I14:I15"/>
    <mergeCell ref="A13:A15"/>
    <mergeCell ref="B13:C15"/>
    <mergeCell ref="D13:D15"/>
    <mergeCell ref="G14:H15"/>
    <mergeCell ref="E13:E15"/>
    <mergeCell ref="F13:F15"/>
    <mergeCell ref="G17:H17"/>
    <mergeCell ref="Q17:R17"/>
    <mergeCell ref="S17:T17"/>
    <mergeCell ref="U17:V17"/>
    <mergeCell ref="O16:O17"/>
    <mergeCell ref="P16:P17"/>
    <mergeCell ref="Q16:R16"/>
    <mergeCell ref="S16:T16"/>
    <mergeCell ref="U16:V16"/>
    <mergeCell ref="J16:J17"/>
    <mergeCell ref="K16:K17"/>
    <mergeCell ref="L16:L17"/>
    <mergeCell ref="M16:M17"/>
    <mergeCell ref="N16:N17"/>
    <mergeCell ref="U20:V20"/>
    <mergeCell ref="G22:H22"/>
    <mergeCell ref="Q22:R22"/>
    <mergeCell ref="S22:T22"/>
    <mergeCell ref="U22:V22"/>
    <mergeCell ref="K18:K20"/>
    <mergeCell ref="L18:L20"/>
    <mergeCell ref="M18:M20"/>
    <mergeCell ref="N18:N20"/>
    <mergeCell ref="O18:O20"/>
    <mergeCell ref="G18:H18"/>
    <mergeCell ref="J18:J20"/>
    <mergeCell ref="G19:H19"/>
    <mergeCell ref="Q19:R19"/>
    <mergeCell ref="S19:T19"/>
    <mergeCell ref="U19:V19"/>
    <mergeCell ref="P18:P20"/>
    <mergeCell ref="Q18:R18"/>
    <mergeCell ref="S18:T18"/>
    <mergeCell ref="U18:V18"/>
    <mergeCell ref="A21:A23"/>
    <mergeCell ref="B21:C23"/>
    <mergeCell ref="D21:D23"/>
    <mergeCell ref="E21:E23"/>
    <mergeCell ref="F21:F23"/>
    <mergeCell ref="G21:H21"/>
    <mergeCell ref="G20:H20"/>
    <mergeCell ref="Q20:R20"/>
    <mergeCell ref="S20:T20"/>
    <mergeCell ref="A18:A20"/>
    <mergeCell ref="B18:C20"/>
    <mergeCell ref="D18:D20"/>
    <mergeCell ref="E18:E20"/>
    <mergeCell ref="F18:F20"/>
    <mergeCell ref="G23:I23"/>
    <mergeCell ref="Q23:R23"/>
    <mergeCell ref="S23:T23"/>
    <mergeCell ref="U23:V23"/>
    <mergeCell ref="O21:O23"/>
    <mergeCell ref="P21:P23"/>
    <mergeCell ref="Q21:R21"/>
    <mergeCell ref="S21:T21"/>
    <mergeCell ref="U21:V21"/>
    <mergeCell ref="J21:J23"/>
    <mergeCell ref="K21:K23"/>
    <mergeCell ref="L21:L23"/>
    <mergeCell ref="M21:M23"/>
    <mergeCell ref="N21:N23"/>
    <mergeCell ref="X4:AF4"/>
    <mergeCell ref="X5:Y7"/>
    <mergeCell ref="Z5:AA7"/>
    <mergeCell ref="AB5:AC7"/>
    <mergeCell ref="AD5:AD7"/>
    <mergeCell ref="AE5:AF7"/>
    <mergeCell ref="X8:Y8"/>
    <mergeCell ref="Z8:AA8"/>
    <mergeCell ref="AB8:AC8"/>
    <mergeCell ref="AE8:AF8"/>
    <mergeCell ref="X9:Y9"/>
    <mergeCell ref="Z9:AA9"/>
    <mergeCell ref="AB9:AC9"/>
    <mergeCell ref="AE9:AF9"/>
    <mergeCell ref="X10:Y10"/>
    <mergeCell ref="Z10:AA10"/>
    <mergeCell ref="AB10:AC10"/>
    <mergeCell ref="AE10:AF10"/>
    <mergeCell ref="X11:Y11"/>
    <mergeCell ref="Z11:AA11"/>
    <mergeCell ref="AB11:AC11"/>
    <mergeCell ref="AE11:AF13"/>
    <mergeCell ref="X12:Y12"/>
    <mergeCell ref="Z12:AA12"/>
    <mergeCell ref="AB12:AC12"/>
    <mergeCell ref="X13:Y13"/>
    <mergeCell ref="Z13:AA13"/>
    <mergeCell ref="AB13:AC13"/>
    <mergeCell ref="X14:Y14"/>
    <mergeCell ref="Z14:AA14"/>
    <mergeCell ref="AB14:AC14"/>
    <mergeCell ref="AE14:AF16"/>
    <mergeCell ref="X15:Y15"/>
    <mergeCell ref="Z15:AA15"/>
    <mergeCell ref="AB15:AC15"/>
    <mergeCell ref="X16:Y16"/>
    <mergeCell ref="Z16:AA16"/>
    <mergeCell ref="AB16:AC16"/>
    <mergeCell ref="X17:Y17"/>
    <mergeCell ref="Z17:AA17"/>
    <mergeCell ref="AB17:AC17"/>
    <mergeCell ref="X18:Y18"/>
    <mergeCell ref="Z18:AA18"/>
    <mergeCell ref="AB18:AC18"/>
    <mergeCell ref="X19:Y19"/>
    <mergeCell ref="Z19:AA19"/>
    <mergeCell ref="AB19:AC19"/>
    <mergeCell ref="X23:Y23"/>
    <mergeCell ref="Z23:AA23"/>
    <mergeCell ref="AB23:AC23"/>
    <mergeCell ref="X20:Y20"/>
    <mergeCell ref="Z20:AA20"/>
    <mergeCell ref="AB20:AC20"/>
    <mergeCell ref="X21:Y21"/>
    <mergeCell ref="Z21:AA21"/>
    <mergeCell ref="AB21:AC21"/>
    <mergeCell ref="X22:Y22"/>
    <mergeCell ref="Z22:AA22"/>
    <mergeCell ref="AB22:AC22"/>
  </mergeCells>
  <conditionalFormatting sqref="D8:D13">
    <cfRule type="cellIs" priority="26" dxfId="9" operator="equal" stopIfTrue="1">
      <formula>1</formula>
    </cfRule>
  </conditionalFormatting>
  <conditionalFormatting sqref="D13">
    <cfRule type="cellIs" priority="27" dxfId="3" operator="equal" stopIfTrue="1">
      <formula>0.8</formula>
    </cfRule>
    <cfRule type="cellIs" priority="28" dxfId="2" operator="equal" stopIfTrue="1">
      <formula>0.6</formula>
    </cfRule>
    <cfRule type="cellIs" priority="29" dxfId="1" operator="equal" stopIfTrue="1">
      <formula>0.4</formula>
    </cfRule>
    <cfRule type="cellIs" priority="30" dxfId="0" operator="equal" stopIfTrue="1">
      <formula>0.2</formula>
    </cfRule>
  </conditionalFormatting>
  <conditionalFormatting sqref="D8:E12">
    <cfRule type="cellIs" priority="32" dxfId="3" operator="equal" stopIfTrue="1">
      <formula>0.8</formula>
    </cfRule>
    <cfRule type="cellIs" priority="33" dxfId="2" operator="equal" stopIfTrue="1">
      <formula>0.6</formula>
    </cfRule>
    <cfRule type="cellIs" priority="34" dxfId="1" operator="equal" stopIfTrue="1">
      <formula>0.4</formula>
    </cfRule>
    <cfRule type="cellIs" priority="35" dxfId="0" operator="equal" stopIfTrue="1">
      <formula>0.2</formula>
    </cfRule>
  </conditionalFormatting>
  <conditionalFormatting sqref="D16:E18 D21:E21">
    <cfRule type="cellIs" priority="1" dxfId="9" operator="equal" stopIfTrue="1">
      <formula>1</formula>
    </cfRule>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conditionalFormatting sqref="E8:E12">
    <cfRule type="cellIs" priority="31" dxfId="4" operator="equal" stopIfTrue="1">
      <formula>1</formula>
    </cfRule>
  </conditionalFormatting>
  <conditionalFormatting sqref="E13">
    <cfRule type="cellIs" priority="21" dxfId="9" operator="equal" stopIfTrue="1">
      <formula>1</formula>
    </cfRule>
    <cfRule type="cellIs" priority="22" dxfId="3" operator="equal" stopIfTrue="1">
      <formula>0.8</formula>
    </cfRule>
    <cfRule type="cellIs" priority="23" dxfId="2" operator="equal" stopIfTrue="1">
      <formula>0.6</formula>
    </cfRule>
    <cfRule type="cellIs" priority="24" dxfId="1" operator="equal" stopIfTrue="1">
      <formula>0.4</formula>
    </cfRule>
    <cfRule type="cellIs" priority="25" dxfId="0" operator="equal" stopIfTrue="1">
      <formula>0.2</formula>
    </cfRule>
  </conditionalFormatting>
  <printOptions/>
  <pageMargins left="0.7" right="0.7" top="0.75" bottom="0.75" header="0.3" footer="0.3"/>
  <pageSetup fitToHeight="2" horizontalDpi="600" verticalDpi="600" orientation="landscape" paperSize="9" scale="47" r:id="rId4"/>
  <rowBreaks count="1" manualBreakCount="1">
    <brk id="15" max="255"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F20"/>
  <sheetViews>
    <sheetView view="pageBreakPreview" zoomScale="90" zoomScaleNormal="70" zoomScaleSheetLayoutView="90" zoomScalePageLayoutView="0" workbookViewId="0" topLeftCell="R10">
      <selection activeCell="X5" sqref="X5:Y7"/>
    </sheetView>
  </sheetViews>
  <sheetFormatPr defaultColWidth="11.421875" defaultRowHeight="15"/>
  <cols>
    <col min="1" max="1" width="9.421875" style="0" customWidth="1"/>
    <col min="2" max="2" width="18.57421875" style="0" customWidth="1"/>
    <col min="3" max="3" width="23.28125" style="0" customWidth="1"/>
    <col min="4" max="4" width="5.7109375" style="0" customWidth="1"/>
    <col min="5" max="5" width="5.57421875" style="0" customWidth="1"/>
    <col min="6" max="6" width="8.140625" style="0" customWidth="1"/>
    <col min="8" max="8" width="13.28125" style="0" customWidth="1"/>
    <col min="9" max="9" width="20.00390625" style="0" customWidth="1"/>
    <col min="10" max="10" width="10.28125" style="0" customWidth="1"/>
    <col min="11" max="11" width="7.00390625" style="0" customWidth="1"/>
    <col min="12" max="12" width="7.140625" style="0" customWidth="1"/>
    <col min="13" max="13" width="5.421875" style="0" customWidth="1"/>
    <col min="14" max="14" width="5.7109375" style="0" customWidth="1"/>
    <col min="15" max="16" width="3.57421875" style="0" bestFit="1" customWidth="1"/>
    <col min="18" max="18" width="13.421875" style="0" customWidth="1"/>
    <col min="20" max="20" width="14.00390625" style="0" customWidth="1"/>
    <col min="23" max="23" width="21.7109375" style="0" customWidth="1"/>
    <col min="27" max="27" width="19.57421875" style="0" customWidth="1"/>
    <col min="30" max="30" width="19.28125" style="0" customWidth="1"/>
    <col min="234" max="234" width="14.00390625" style="0" customWidth="1"/>
    <col min="235" max="235" width="23.28125" style="0" customWidth="1"/>
    <col min="238" max="238" width="14.28125" style="0" customWidth="1"/>
    <col min="242" max="242" width="16.140625" style="0" customWidth="1"/>
    <col min="244" max="244" width="13.28125" style="0" customWidth="1"/>
    <col min="245" max="245" width="18.8515625" style="0" customWidth="1"/>
    <col min="246" max="246" width="15.140625" style="0" customWidth="1"/>
    <col min="247" max="247" width="17.7109375" style="0" customWidth="1"/>
    <col min="248" max="248" width="21.00390625" style="0" customWidth="1"/>
    <col min="249" max="249" width="18.57421875" style="0" customWidth="1"/>
    <col min="250" max="250" width="21.8515625" style="0" customWidth="1"/>
    <col min="251" max="251" width="16.57421875" style="0" customWidth="1"/>
    <col min="252" max="252" width="19.00390625" style="0" customWidth="1"/>
    <col min="253" max="253" width="16.7109375" style="0" customWidth="1"/>
    <col min="254" max="254" width="17.8515625" style="0" customWidth="1"/>
    <col min="255" max="255" width="16.28125" style="0" customWidth="1"/>
    <col min="256" max="16384" width="18.57421875" style="0" customWidth="1"/>
  </cols>
  <sheetData>
    <row r="1" spans="1:23" ht="15" customHeight="1">
      <c r="A1" s="110"/>
      <c r="B1" s="110"/>
      <c r="C1" s="71" t="s">
        <v>554</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3"/>
      <c r="B4" s="162" t="s">
        <v>0</v>
      </c>
      <c r="C4" s="162"/>
      <c r="D4" s="162"/>
      <c r="E4" s="162"/>
      <c r="F4" s="162"/>
      <c r="G4" s="162" t="s">
        <v>1</v>
      </c>
      <c r="H4" s="162"/>
      <c r="I4" s="162"/>
      <c r="J4" s="162"/>
      <c r="K4" s="162"/>
      <c r="L4" s="162"/>
      <c r="M4" s="162"/>
      <c r="N4" s="162"/>
      <c r="O4" s="162"/>
      <c r="P4" s="162"/>
      <c r="Q4" s="162" t="s">
        <v>2</v>
      </c>
      <c r="R4" s="162"/>
      <c r="S4" s="162"/>
      <c r="T4" s="162"/>
      <c r="U4" s="162"/>
      <c r="V4" s="162"/>
      <c r="W4" s="162"/>
      <c r="X4" s="79" t="s">
        <v>568</v>
      </c>
      <c r="Y4" s="79"/>
      <c r="Z4" s="79"/>
      <c r="AA4" s="79"/>
      <c r="AB4" s="79"/>
      <c r="AC4" s="79"/>
      <c r="AD4" s="79"/>
      <c r="AE4" s="79"/>
      <c r="AF4" s="79"/>
    </row>
    <row r="5" spans="1:32" ht="13.5" customHeight="1">
      <c r="A5" s="73" t="s">
        <v>3</v>
      </c>
      <c r="B5" s="73" t="s">
        <v>4</v>
      </c>
      <c r="C5" s="73"/>
      <c r="D5" s="141" t="s">
        <v>5</v>
      </c>
      <c r="E5" s="141" t="s">
        <v>6</v>
      </c>
      <c r="F5" s="141" t="s">
        <v>7</v>
      </c>
      <c r="G5" s="73" t="s">
        <v>8</v>
      </c>
      <c r="H5" s="73"/>
      <c r="I5" s="12"/>
      <c r="J5" s="13"/>
      <c r="K5" s="13"/>
      <c r="L5" s="13"/>
      <c r="M5" s="88" t="s">
        <v>9</v>
      </c>
      <c r="N5" s="88"/>
      <c r="O5" s="88"/>
      <c r="P5" s="88"/>
      <c r="Q5" s="73" t="s">
        <v>10</v>
      </c>
      <c r="R5" s="73"/>
      <c r="S5" s="73" t="s">
        <v>11</v>
      </c>
      <c r="T5" s="73"/>
      <c r="U5" s="73" t="s">
        <v>12</v>
      </c>
      <c r="V5" s="73"/>
      <c r="W5" s="73" t="s">
        <v>13</v>
      </c>
      <c r="X5" s="80" t="s">
        <v>569</v>
      </c>
      <c r="Y5" s="80"/>
      <c r="Z5" s="80" t="s">
        <v>570</v>
      </c>
      <c r="AA5" s="80"/>
      <c r="AB5" s="80" t="s">
        <v>571</v>
      </c>
      <c r="AC5" s="80"/>
      <c r="AD5" s="80" t="s">
        <v>572</v>
      </c>
      <c r="AE5" s="80" t="s">
        <v>573</v>
      </c>
      <c r="AF5" s="80"/>
    </row>
    <row r="6" spans="1:32" s="4" customFormat="1" ht="48.75" customHeight="1">
      <c r="A6" s="73"/>
      <c r="B6" s="73"/>
      <c r="C6" s="73"/>
      <c r="D6" s="141"/>
      <c r="E6" s="141"/>
      <c r="F6" s="141"/>
      <c r="G6" s="73"/>
      <c r="H6" s="73"/>
      <c r="I6" s="73" t="s">
        <v>14</v>
      </c>
      <c r="J6" s="141" t="s">
        <v>15</v>
      </c>
      <c r="K6" s="141" t="s">
        <v>16</v>
      </c>
      <c r="L6" s="141" t="s">
        <v>380</v>
      </c>
      <c r="M6" s="73" t="s">
        <v>17</v>
      </c>
      <c r="N6" s="73"/>
      <c r="O6" s="141" t="s">
        <v>383</v>
      </c>
      <c r="P6" s="141" t="s">
        <v>379</v>
      </c>
      <c r="Q6" s="73"/>
      <c r="R6" s="73"/>
      <c r="S6" s="73"/>
      <c r="T6" s="73"/>
      <c r="U6" s="73"/>
      <c r="V6" s="73"/>
      <c r="W6" s="73"/>
      <c r="X6" s="80"/>
      <c r="Y6" s="80"/>
      <c r="Z6" s="80"/>
      <c r="AA6" s="80"/>
      <c r="AB6" s="80"/>
      <c r="AC6" s="80"/>
      <c r="AD6" s="80"/>
      <c r="AE6" s="80"/>
      <c r="AF6" s="80"/>
    </row>
    <row r="7" spans="1:32" s="4" customFormat="1" ht="48.75" customHeight="1">
      <c r="A7" s="73"/>
      <c r="B7" s="73"/>
      <c r="C7" s="73"/>
      <c r="D7" s="141"/>
      <c r="E7" s="141"/>
      <c r="F7" s="141"/>
      <c r="G7" s="73"/>
      <c r="H7" s="73"/>
      <c r="I7" s="73"/>
      <c r="J7" s="141"/>
      <c r="K7" s="141"/>
      <c r="L7" s="141"/>
      <c r="M7" s="30" t="s">
        <v>376</v>
      </c>
      <c r="N7" s="30" t="s">
        <v>377</v>
      </c>
      <c r="O7" s="141"/>
      <c r="P7" s="141"/>
      <c r="Q7" s="73"/>
      <c r="R7" s="73"/>
      <c r="S7" s="73"/>
      <c r="T7" s="73"/>
      <c r="U7" s="73"/>
      <c r="V7" s="73"/>
      <c r="W7" s="73"/>
      <c r="X7" s="80"/>
      <c r="Y7" s="80"/>
      <c r="Z7" s="80"/>
      <c r="AA7" s="80"/>
      <c r="AB7" s="80"/>
      <c r="AC7" s="80"/>
      <c r="AD7" s="80"/>
      <c r="AE7" s="80"/>
      <c r="AF7" s="80"/>
    </row>
    <row r="8" spans="1:32" ht="101.25" customHeight="1" hidden="1">
      <c r="A8" s="74">
        <v>3</v>
      </c>
      <c r="B8" s="73" t="s">
        <v>360</v>
      </c>
      <c r="C8" s="73"/>
      <c r="D8" s="197">
        <f>'[7]5. Riesgo Inherente'!C4</f>
        <v>0.6</v>
      </c>
      <c r="E8" s="197">
        <f>'[7]5. Riesgo Inherente'!D4</f>
        <v>0.6</v>
      </c>
      <c r="F8" s="16"/>
      <c r="G8" s="73" t="str">
        <f>'[7]6. Valoración de Controles'!C9</f>
        <v>Decreto y  recaudo de pruebas</v>
      </c>
      <c r="H8" s="73"/>
      <c r="I8" s="17" t="s">
        <v>151</v>
      </c>
      <c r="J8" s="108"/>
      <c r="K8" s="138"/>
      <c r="L8" s="138"/>
      <c r="M8" s="199"/>
      <c r="N8" s="199"/>
      <c r="O8" s="199" t="s">
        <v>19</v>
      </c>
      <c r="P8" s="201"/>
      <c r="Q8" s="201" t="s">
        <v>361</v>
      </c>
      <c r="R8" s="201"/>
      <c r="S8" s="201" t="s">
        <v>362</v>
      </c>
      <c r="T8" s="201"/>
      <c r="U8" s="200">
        <v>44742</v>
      </c>
      <c r="V8" s="201"/>
      <c r="W8" s="21" t="s">
        <v>363</v>
      </c>
      <c r="X8" s="73"/>
      <c r="Y8" s="73"/>
      <c r="Z8" s="73"/>
      <c r="AA8" s="73"/>
      <c r="AB8" s="73"/>
      <c r="AC8" s="73"/>
      <c r="AD8" s="45"/>
      <c r="AE8" s="73"/>
      <c r="AF8" s="73"/>
    </row>
    <row r="9" spans="1:32" ht="68.25" customHeight="1" hidden="1">
      <c r="A9" s="74"/>
      <c r="B9" s="73"/>
      <c r="C9" s="73"/>
      <c r="D9" s="197"/>
      <c r="E9" s="197"/>
      <c r="F9" s="16"/>
      <c r="G9" s="73">
        <f>'[7]6. Valoración de Controles'!C10</f>
        <v>0</v>
      </c>
      <c r="H9" s="73"/>
      <c r="I9" s="15" t="s">
        <v>152</v>
      </c>
      <c r="J9" s="108"/>
      <c r="K9" s="138"/>
      <c r="L9" s="138"/>
      <c r="M9" s="199"/>
      <c r="N9" s="199"/>
      <c r="O9" s="199"/>
      <c r="P9" s="201"/>
      <c r="Q9" s="201" t="s">
        <v>364</v>
      </c>
      <c r="R9" s="201"/>
      <c r="S9" s="201" t="s">
        <v>365</v>
      </c>
      <c r="T9" s="201"/>
      <c r="U9" s="200">
        <v>44926</v>
      </c>
      <c r="V9" s="201"/>
      <c r="W9" s="21" t="s">
        <v>366</v>
      </c>
      <c r="X9" s="73"/>
      <c r="Y9" s="73"/>
      <c r="Z9" s="73"/>
      <c r="AA9" s="73"/>
      <c r="AB9" s="73"/>
      <c r="AC9" s="73"/>
      <c r="AD9" s="3"/>
      <c r="AE9" s="73"/>
      <c r="AF9" s="73"/>
    </row>
    <row r="10" spans="1:32" ht="60" customHeight="1">
      <c r="A10" s="74">
        <v>18</v>
      </c>
      <c r="B10" s="107" t="s">
        <v>367</v>
      </c>
      <c r="C10" s="73"/>
      <c r="D10" s="197">
        <f>'[7]5. Riesgo Inherente'!C4</f>
        <v>0.6</v>
      </c>
      <c r="E10" s="197">
        <f>'[7]5. Riesgo Inherente'!D4</f>
        <v>0.6</v>
      </c>
      <c r="F10" s="198"/>
      <c r="G10" s="73" t="str">
        <f>'[7]6. Valoración de Controles'!C9</f>
        <v>Decreto y  recaudo de pruebas</v>
      </c>
      <c r="H10" s="73"/>
      <c r="I10" s="17" t="str">
        <f>'[7]6. Valoración de Controles'!G9</f>
        <v>Autos
Oficios </v>
      </c>
      <c r="J10" s="108">
        <v>0.42</v>
      </c>
      <c r="K10" s="108">
        <v>0.6</v>
      </c>
      <c r="L10" s="138"/>
      <c r="M10" s="199"/>
      <c r="N10" s="199"/>
      <c r="O10" s="199" t="s">
        <v>256</v>
      </c>
      <c r="P10" s="201"/>
      <c r="Q10" s="201" t="s">
        <v>368</v>
      </c>
      <c r="R10" s="201"/>
      <c r="S10" s="201" t="s">
        <v>369</v>
      </c>
      <c r="T10" s="201"/>
      <c r="U10" s="200">
        <v>45128</v>
      </c>
      <c r="V10" s="201"/>
      <c r="W10" s="21" t="s">
        <v>370</v>
      </c>
      <c r="X10" s="84">
        <v>45107</v>
      </c>
      <c r="Y10" s="85"/>
      <c r="Z10" s="85" t="s">
        <v>625</v>
      </c>
      <c r="AA10" s="85"/>
      <c r="AB10" s="85">
        <v>0</v>
      </c>
      <c r="AC10" s="85"/>
      <c r="AD10" s="3" t="s">
        <v>626</v>
      </c>
      <c r="AE10" s="73"/>
      <c r="AF10" s="73"/>
    </row>
    <row r="11" spans="1:32" ht="130.5" customHeight="1">
      <c r="A11" s="74"/>
      <c r="B11" s="73"/>
      <c r="C11" s="73"/>
      <c r="D11" s="197"/>
      <c r="E11" s="197"/>
      <c r="F11" s="198"/>
      <c r="G11" s="73"/>
      <c r="H11" s="73"/>
      <c r="I11" s="73"/>
      <c r="J11" s="108"/>
      <c r="K11" s="138"/>
      <c r="L11" s="138"/>
      <c r="M11" s="199"/>
      <c r="N11" s="199"/>
      <c r="O11" s="199"/>
      <c r="P11" s="201"/>
      <c r="Q11" s="201" t="s">
        <v>371</v>
      </c>
      <c r="R11" s="201"/>
      <c r="S11" s="201" t="s">
        <v>369</v>
      </c>
      <c r="T11" s="201"/>
      <c r="U11" s="200">
        <v>45054</v>
      </c>
      <c r="V11" s="201"/>
      <c r="W11" s="21" t="s">
        <v>372</v>
      </c>
      <c r="X11" s="84">
        <v>45107</v>
      </c>
      <c r="Y11" s="85"/>
      <c r="Z11" s="85" t="s">
        <v>621</v>
      </c>
      <c r="AA11" s="85"/>
      <c r="AB11" s="86">
        <v>1</v>
      </c>
      <c r="AC11" s="85"/>
      <c r="AD11" s="194" t="s">
        <v>626</v>
      </c>
      <c r="AE11" s="75"/>
      <c r="AF11" s="75"/>
    </row>
    <row r="12" spans="1:32" ht="184.5" customHeight="1">
      <c r="A12" s="74"/>
      <c r="B12" s="73"/>
      <c r="C12" s="73"/>
      <c r="D12" s="197"/>
      <c r="E12" s="197"/>
      <c r="F12" s="198"/>
      <c r="G12" s="73"/>
      <c r="H12" s="73"/>
      <c r="I12" s="73"/>
      <c r="J12" s="108"/>
      <c r="K12" s="138"/>
      <c r="L12" s="138"/>
      <c r="M12" s="199"/>
      <c r="N12" s="199"/>
      <c r="O12" s="199"/>
      <c r="P12" s="201"/>
      <c r="Q12" s="201" t="s">
        <v>373</v>
      </c>
      <c r="R12" s="201"/>
      <c r="S12" s="201" t="s">
        <v>374</v>
      </c>
      <c r="T12" s="201"/>
      <c r="U12" s="200">
        <v>45108</v>
      </c>
      <c r="V12" s="201"/>
      <c r="W12" s="21" t="s">
        <v>375</v>
      </c>
      <c r="X12" s="84">
        <v>45107</v>
      </c>
      <c r="Y12" s="85"/>
      <c r="Z12" s="85" t="s">
        <v>622</v>
      </c>
      <c r="AA12" s="85"/>
      <c r="AB12" s="86">
        <v>0.5</v>
      </c>
      <c r="AC12" s="85"/>
      <c r="AD12" s="195"/>
      <c r="AE12" s="75"/>
      <c r="AF12" s="75"/>
    </row>
    <row r="13" spans="1:32" ht="116.25" customHeight="1">
      <c r="A13" s="155">
        <v>19</v>
      </c>
      <c r="B13" s="196" t="s">
        <v>490</v>
      </c>
      <c r="C13" s="147"/>
      <c r="D13" s="207">
        <v>0.6</v>
      </c>
      <c r="E13" s="207">
        <v>0.6</v>
      </c>
      <c r="F13" s="208"/>
      <c r="G13" s="147" t="s">
        <v>491</v>
      </c>
      <c r="H13" s="147"/>
      <c r="I13" s="18" t="s">
        <v>493</v>
      </c>
      <c r="J13" s="206">
        <v>0.29</v>
      </c>
      <c r="K13" s="209">
        <v>0.6</v>
      </c>
      <c r="L13" s="210"/>
      <c r="M13" s="202"/>
      <c r="N13" s="202"/>
      <c r="O13" s="202" t="s">
        <v>256</v>
      </c>
      <c r="P13" s="201"/>
      <c r="Q13" s="203" t="s">
        <v>495</v>
      </c>
      <c r="R13" s="203"/>
      <c r="S13" s="203" t="s">
        <v>497</v>
      </c>
      <c r="T13" s="204"/>
      <c r="U13" s="173">
        <v>44927</v>
      </c>
      <c r="V13" s="174"/>
      <c r="W13" s="37" t="s">
        <v>499</v>
      </c>
      <c r="X13" s="84">
        <v>45107</v>
      </c>
      <c r="Y13" s="85"/>
      <c r="Z13" s="85" t="s">
        <v>623</v>
      </c>
      <c r="AA13" s="85"/>
      <c r="AB13" s="86">
        <v>0.5</v>
      </c>
      <c r="AC13" s="85"/>
      <c r="AD13" s="195"/>
      <c r="AE13" s="75"/>
      <c r="AF13" s="75"/>
    </row>
    <row r="14" spans="1:32" ht="116.25" customHeight="1">
      <c r="A14" s="155"/>
      <c r="B14" s="147"/>
      <c r="C14" s="147"/>
      <c r="D14" s="207"/>
      <c r="E14" s="207"/>
      <c r="F14" s="208"/>
      <c r="G14" s="147" t="s">
        <v>492</v>
      </c>
      <c r="H14" s="147"/>
      <c r="I14" s="18" t="s">
        <v>494</v>
      </c>
      <c r="J14" s="206"/>
      <c r="K14" s="210"/>
      <c r="L14" s="210"/>
      <c r="M14" s="202"/>
      <c r="N14" s="202"/>
      <c r="O14" s="202"/>
      <c r="P14" s="201"/>
      <c r="Q14" s="174" t="s">
        <v>496</v>
      </c>
      <c r="R14" s="174"/>
      <c r="S14" s="174" t="s">
        <v>498</v>
      </c>
      <c r="T14" s="174"/>
      <c r="U14" s="205">
        <v>44927</v>
      </c>
      <c r="V14" s="204"/>
      <c r="W14" s="37" t="s">
        <v>500</v>
      </c>
      <c r="X14" s="84">
        <v>45107</v>
      </c>
      <c r="Y14" s="85"/>
      <c r="Z14" s="192" t="s">
        <v>624</v>
      </c>
      <c r="AA14" s="193"/>
      <c r="AB14" s="86">
        <v>1</v>
      </c>
      <c r="AC14" s="85"/>
      <c r="AD14" s="4" t="s">
        <v>626</v>
      </c>
      <c r="AE14" s="75"/>
      <c r="AF14" s="75"/>
    </row>
    <row r="15" spans="1:32" s="10" customFormat="1" ht="15">
      <c r="A15" s="89" t="s">
        <v>528</v>
      </c>
      <c r="B15" s="89"/>
      <c r="C15" s="89"/>
      <c r="D15" s="89"/>
      <c r="E15" s="89"/>
      <c r="F15" s="89"/>
      <c r="G15" s="89"/>
      <c r="H15" s="89" t="s">
        <v>529</v>
      </c>
      <c r="I15" s="89"/>
      <c r="J15" s="89"/>
      <c r="K15" s="89"/>
      <c r="L15" s="89"/>
      <c r="M15" s="89"/>
      <c r="N15" s="89"/>
      <c r="O15" s="89"/>
      <c r="P15" s="89" t="s">
        <v>530</v>
      </c>
      <c r="Q15" s="89"/>
      <c r="R15" s="89"/>
      <c r="S15" s="89"/>
      <c r="T15" s="89"/>
      <c r="U15" s="89"/>
      <c r="V15" s="89"/>
      <c r="W15" s="89"/>
      <c r="X15" s="77"/>
      <c r="Y15" s="75"/>
      <c r="Z15" s="75"/>
      <c r="AA15" s="75"/>
      <c r="AB15" s="78"/>
      <c r="AC15" s="75"/>
      <c r="AD15" s="4"/>
      <c r="AE15" s="75"/>
      <c r="AF15" s="75"/>
    </row>
    <row r="16" spans="1:32" s="10" customFormat="1" ht="14.25" customHeight="1">
      <c r="A16" s="90" t="s">
        <v>550</v>
      </c>
      <c r="B16" s="88"/>
      <c r="C16" s="88"/>
      <c r="D16" s="88"/>
      <c r="E16" s="88"/>
      <c r="F16" s="88"/>
      <c r="G16" s="88"/>
      <c r="H16" s="90" t="s">
        <v>541</v>
      </c>
      <c r="I16" s="88"/>
      <c r="J16" s="88"/>
      <c r="K16" s="88"/>
      <c r="L16" s="88"/>
      <c r="M16" s="88"/>
      <c r="N16" s="88"/>
      <c r="O16" s="88"/>
      <c r="P16" s="90" t="s">
        <v>542</v>
      </c>
      <c r="Q16" s="88"/>
      <c r="R16" s="88"/>
      <c r="S16" s="88"/>
      <c r="T16" s="88"/>
      <c r="U16" s="88"/>
      <c r="V16" s="88"/>
      <c r="W16" s="88"/>
      <c r="X16" s="77"/>
      <c r="Y16" s="75"/>
      <c r="Z16" s="75"/>
      <c r="AA16" s="75"/>
      <c r="AB16" s="75"/>
      <c r="AC16" s="75"/>
      <c r="AD16" s="4"/>
      <c r="AE16" s="75"/>
      <c r="AF16" s="75"/>
    </row>
    <row r="17" spans="1:32" s="10" customFormat="1" ht="15">
      <c r="A17" s="88"/>
      <c r="B17" s="88"/>
      <c r="C17" s="88"/>
      <c r="D17" s="88"/>
      <c r="E17" s="88"/>
      <c r="F17" s="88"/>
      <c r="G17" s="88"/>
      <c r="H17" s="88"/>
      <c r="I17" s="88"/>
      <c r="J17" s="88"/>
      <c r="K17" s="88"/>
      <c r="L17" s="88"/>
      <c r="M17" s="88"/>
      <c r="N17" s="88"/>
      <c r="O17" s="88"/>
      <c r="P17" s="88"/>
      <c r="Q17" s="88"/>
      <c r="R17" s="88"/>
      <c r="S17" s="88"/>
      <c r="T17" s="88"/>
      <c r="U17" s="88"/>
      <c r="V17" s="88"/>
      <c r="W17" s="88"/>
      <c r="X17"/>
      <c r="Y17"/>
      <c r="Z17"/>
      <c r="AA17"/>
      <c r="AB17"/>
      <c r="AC17"/>
      <c r="AD17"/>
      <c r="AE17"/>
      <c r="AF17"/>
    </row>
    <row r="18" spans="1:32" s="10" customFormat="1" ht="15">
      <c r="A18" s="94" t="s">
        <v>543</v>
      </c>
      <c r="B18" s="95"/>
      <c r="C18" s="95"/>
      <c r="D18" s="95"/>
      <c r="E18" s="95"/>
      <c r="F18" s="95"/>
      <c r="G18" s="95"/>
      <c r="H18" s="95"/>
      <c r="I18" s="95"/>
      <c r="J18" s="95"/>
      <c r="K18" s="95"/>
      <c r="L18" s="95"/>
      <c r="M18" s="95"/>
      <c r="N18" s="95"/>
      <c r="O18" s="95"/>
      <c r="P18" s="95"/>
      <c r="Q18" s="95"/>
      <c r="R18" s="95"/>
      <c r="S18" s="95"/>
      <c r="T18" s="95"/>
      <c r="U18" s="95"/>
      <c r="V18" s="95"/>
      <c r="W18" s="96"/>
      <c r="X18"/>
      <c r="Y18"/>
      <c r="Z18"/>
      <c r="AA18"/>
      <c r="AB18"/>
      <c r="AC18"/>
      <c r="AD18"/>
      <c r="AE18"/>
      <c r="AF18"/>
    </row>
    <row r="19" spans="1:32" s="10" customFormat="1" ht="29.25" customHeight="1">
      <c r="A19" s="97"/>
      <c r="B19" s="98"/>
      <c r="C19" s="98"/>
      <c r="D19" s="98"/>
      <c r="E19" s="98"/>
      <c r="F19" s="98"/>
      <c r="G19" s="98"/>
      <c r="H19" s="98"/>
      <c r="I19" s="98"/>
      <c r="J19" s="98"/>
      <c r="K19" s="98"/>
      <c r="L19" s="98"/>
      <c r="M19" s="98"/>
      <c r="N19" s="98"/>
      <c r="O19" s="98"/>
      <c r="P19" s="98"/>
      <c r="Q19" s="98"/>
      <c r="R19" s="98"/>
      <c r="S19" s="98"/>
      <c r="T19" s="98"/>
      <c r="U19" s="98"/>
      <c r="V19" s="98"/>
      <c r="W19" s="99"/>
      <c r="X19"/>
      <c r="Y19"/>
      <c r="Z19"/>
      <c r="AA19"/>
      <c r="AB19"/>
      <c r="AC19"/>
      <c r="AD19"/>
      <c r="AE19"/>
      <c r="AF19"/>
    </row>
    <row r="20" spans="1:32" s="10" customFormat="1" ht="15">
      <c r="A20" s="88" t="s">
        <v>531</v>
      </c>
      <c r="B20" s="88"/>
      <c r="C20" s="100">
        <v>45070</v>
      </c>
      <c r="D20" s="101"/>
      <c r="E20" s="101"/>
      <c r="F20" s="101"/>
      <c r="G20" s="102"/>
      <c r="H20" s="88" t="s">
        <v>531</v>
      </c>
      <c r="I20" s="88"/>
      <c r="J20" s="106">
        <v>45070</v>
      </c>
      <c r="K20" s="88"/>
      <c r="L20" s="88"/>
      <c r="M20" s="88"/>
      <c r="N20" s="88"/>
      <c r="O20" s="88"/>
      <c r="P20" s="88" t="s">
        <v>531</v>
      </c>
      <c r="Q20" s="88"/>
      <c r="R20" s="106">
        <v>45070</v>
      </c>
      <c r="S20" s="88"/>
      <c r="T20" s="88"/>
      <c r="U20" s="88"/>
      <c r="V20" s="88"/>
      <c r="W20" s="88"/>
      <c r="X20"/>
      <c r="Y20"/>
      <c r="Z20"/>
      <c r="AA20"/>
      <c r="AB20"/>
      <c r="AC20"/>
      <c r="AD20"/>
      <c r="AE20"/>
      <c r="AF20"/>
    </row>
  </sheetData>
  <sheetProtection/>
  <mergeCells count="140">
    <mergeCell ref="A20:B20"/>
    <mergeCell ref="C20:G20"/>
    <mergeCell ref="H20:I20"/>
    <mergeCell ref="J20:O20"/>
    <mergeCell ref="P20:Q20"/>
    <mergeCell ref="R20:W20"/>
    <mergeCell ref="A18:W19"/>
    <mergeCell ref="A15:G15"/>
    <mergeCell ref="H15:O15"/>
    <mergeCell ref="P15:W15"/>
    <mergeCell ref="A16:G17"/>
    <mergeCell ref="H16:O17"/>
    <mergeCell ref="P16:W17"/>
    <mergeCell ref="M13:M14"/>
    <mergeCell ref="J13:J14"/>
    <mergeCell ref="D13:D14"/>
    <mergeCell ref="E13:E14"/>
    <mergeCell ref="F13:F14"/>
    <mergeCell ref="K13:K14"/>
    <mergeCell ref="L13:L14"/>
    <mergeCell ref="G13:H13"/>
    <mergeCell ref="G14:H14"/>
    <mergeCell ref="N13:N14"/>
    <mergeCell ref="O13:O14"/>
    <mergeCell ref="P13:P14"/>
    <mergeCell ref="Q13:R13"/>
    <mergeCell ref="S13:T13"/>
    <mergeCell ref="U13:V13"/>
    <mergeCell ref="Q14:R14"/>
    <mergeCell ref="S14:T14"/>
    <mergeCell ref="U14:V14"/>
    <mergeCell ref="U9:V9"/>
    <mergeCell ref="P8:P9"/>
    <mergeCell ref="Q8:R8"/>
    <mergeCell ref="S8:T8"/>
    <mergeCell ref="U8:V8"/>
    <mergeCell ref="J8:J9"/>
    <mergeCell ref="Q12:R12"/>
    <mergeCell ref="S12:T12"/>
    <mergeCell ref="U12:V12"/>
    <mergeCell ref="G9:H9"/>
    <mergeCell ref="A8:A9"/>
    <mergeCell ref="B8:C9"/>
    <mergeCell ref="D8:D9"/>
    <mergeCell ref="E8:E9"/>
    <mergeCell ref="G8:H8"/>
    <mergeCell ref="K8:K9"/>
    <mergeCell ref="U10:V10"/>
    <mergeCell ref="G11:I12"/>
    <mergeCell ref="Q11:R11"/>
    <mergeCell ref="S11:T11"/>
    <mergeCell ref="U11:V11"/>
    <mergeCell ref="M10:M12"/>
    <mergeCell ref="N10:N12"/>
    <mergeCell ref="O10:O12"/>
    <mergeCell ref="P10:P12"/>
    <mergeCell ref="Q10:R10"/>
    <mergeCell ref="S10:T10"/>
    <mergeCell ref="G10:H10"/>
    <mergeCell ref="J10:J12"/>
    <mergeCell ref="K10:K12"/>
    <mergeCell ref="L10:L12"/>
    <mergeCell ref="Q9:R9"/>
    <mergeCell ref="S9:T9"/>
    <mergeCell ref="W5:W7"/>
    <mergeCell ref="Q5:R7"/>
    <mergeCell ref="K6:K7"/>
    <mergeCell ref="L6:L7"/>
    <mergeCell ref="M6:N6"/>
    <mergeCell ref="P6:P7"/>
    <mergeCell ref="M5:P5"/>
    <mergeCell ref="G5:H7"/>
    <mergeCell ref="A5:A7"/>
    <mergeCell ref="B5:C7"/>
    <mergeCell ref="D5:D7"/>
    <mergeCell ref="E5:E7"/>
    <mergeCell ref="F5:F7"/>
    <mergeCell ref="A1:B3"/>
    <mergeCell ref="C1:W2"/>
    <mergeCell ref="C3:J3"/>
    <mergeCell ref="K3:T3"/>
    <mergeCell ref="U3:W3"/>
    <mergeCell ref="A13:A14"/>
    <mergeCell ref="B13:C14"/>
    <mergeCell ref="A10:A12"/>
    <mergeCell ref="B10:C12"/>
    <mergeCell ref="D10:D12"/>
    <mergeCell ref="E10:E12"/>
    <mergeCell ref="F10:F12"/>
    <mergeCell ref="I6:I7"/>
    <mergeCell ref="J6:J7"/>
    <mergeCell ref="L8:L9"/>
    <mergeCell ref="M8:M9"/>
    <mergeCell ref="N8:N9"/>
    <mergeCell ref="O8:O9"/>
    <mergeCell ref="O6:O7"/>
    <mergeCell ref="S5:T7"/>
    <mergeCell ref="B4:F4"/>
    <mergeCell ref="G4:P4"/>
    <mergeCell ref="Q4:W4"/>
    <mergeCell ref="U5:V7"/>
    <mergeCell ref="X4:AF4"/>
    <mergeCell ref="X5:Y7"/>
    <mergeCell ref="Z5:AA7"/>
    <mergeCell ref="AB5:AC7"/>
    <mergeCell ref="AD5:AD7"/>
    <mergeCell ref="AE5:AF7"/>
    <mergeCell ref="X8:Y8"/>
    <mergeCell ref="Z8:AA8"/>
    <mergeCell ref="AB8:AC8"/>
    <mergeCell ref="AE8:AF8"/>
    <mergeCell ref="X9:Y9"/>
    <mergeCell ref="Z9:AA9"/>
    <mergeCell ref="AB9:AC9"/>
    <mergeCell ref="AE9:AF9"/>
    <mergeCell ref="X10:Y10"/>
    <mergeCell ref="Z10:AA10"/>
    <mergeCell ref="AB10:AC10"/>
    <mergeCell ref="AE10:AF10"/>
    <mergeCell ref="X11:Y11"/>
    <mergeCell ref="Z11:AA11"/>
    <mergeCell ref="AB11:AC11"/>
    <mergeCell ref="AD11:AD13"/>
    <mergeCell ref="AE11:AF13"/>
    <mergeCell ref="X12:Y12"/>
    <mergeCell ref="Z12:AA12"/>
    <mergeCell ref="AB12:AC12"/>
    <mergeCell ref="X13:Y13"/>
    <mergeCell ref="Z13:AA13"/>
    <mergeCell ref="AB13:AC13"/>
    <mergeCell ref="X14:Y14"/>
    <mergeCell ref="Z14:AA14"/>
    <mergeCell ref="AB14:AC14"/>
    <mergeCell ref="AE14:AF16"/>
    <mergeCell ref="X15:Y15"/>
    <mergeCell ref="Z15:AA15"/>
    <mergeCell ref="AB15:AC15"/>
    <mergeCell ref="X16:Y16"/>
    <mergeCell ref="Z16:AA16"/>
    <mergeCell ref="AB16:AC16"/>
  </mergeCells>
  <conditionalFormatting sqref="D8:E10">
    <cfRule type="cellIs" priority="11" dxfId="9" operator="equal" stopIfTrue="1">
      <formula>1</formula>
    </cfRule>
    <cfRule type="cellIs" priority="12" dxfId="3" operator="equal" stopIfTrue="1">
      <formula>0.8</formula>
    </cfRule>
    <cfRule type="cellIs" priority="13" dxfId="2" operator="equal" stopIfTrue="1">
      <formula>0.6</formula>
    </cfRule>
    <cfRule type="cellIs" priority="14" dxfId="1" operator="equal" stopIfTrue="1">
      <formula>0.4</formula>
    </cfRule>
    <cfRule type="cellIs" priority="15" dxfId="0" operator="equal" stopIfTrue="1">
      <formula>0.2</formula>
    </cfRule>
  </conditionalFormatting>
  <conditionalFormatting sqref="D13:E13">
    <cfRule type="cellIs" priority="1" dxfId="9" operator="equal" stopIfTrue="1">
      <formula>1</formula>
    </cfRule>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printOptions/>
  <pageMargins left="0.7" right="0.7" top="0.75" bottom="0.75" header="0.3" footer="0.3"/>
  <pageSetup fitToHeight="2" fitToWidth="1" horizontalDpi="600" verticalDpi="600" orientation="landscape" paperSize="9" scale="35" r:id="rId4"/>
  <drawing r:id="rId3"/>
  <legacyDrawing r:id="rId2"/>
</worksheet>
</file>

<file path=xl/worksheets/sheet8.xml><?xml version="1.0" encoding="utf-8"?>
<worksheet xmlns="http://schemas.openxmlformats.org/spreadsheetml/2006/main" xmlns:r="http://schemas.openxmlformats.org/officeDocument/2006/relationships">
  <dimension ref="A1:AF23"/>
  <sheetViews>
    <sheetView view="pageBreakPreview" zoomScale="60" zoomScaleNormal="70" zoomScalePageLayoutView="0" workbookViewId="0" topLeftCell="J4">
      <selection activeCell="X8" sqref="X8:AF14"/>
    </sheetView>
  </sheetViews>
  <sheetFormatPr defaultColWidth="11.421875" defaultRowHeight="15"/>
  <cols>
    <col min="1" max="1" width="7.140625" style="0" customWidth="1"/>
    <col min="2" max="2" width="18.140625" style="0" customWidth="1"/>
    <col min="3" max="3" width="13.28125" style="0" customWidth="1"/>
    <col min="4" max="4" width="7.00390625" style="0" customWidth="1"/>
    <col min="5" max="5" width="6.00390625" style="0" customWidth="1"/>
    <col min="6" max="6" width="8.8515625" style="0" customWidth="1"/>
    <col min="9" max="9" width="21.28125" style="0" customWidth="1"/>
    <col min="10" max="10" width="11.00390625" style="0" customWidth="1"/>
    <col min="11" max="11" width="7.421875" style="0" customWidth="1"/>
    <col min="12" max="12" width="7.28125" style="0" customWidth="1"/>
    <col min="13" max="13" width="7.140625" style="0" customWidth="1"/>
    <col min="14" max="14" width="6.00390625" style="0" customWidth="1"/>
    <col min="15" max="15" width="6.421875" style="0" customWidth="1"/>
    <col min="16" max="16" width="6.00390625" style="0" customWidth="1"/>
    <col min="17" max="17" width="29.7109375" style="0" customWidth="1"/>
    <col min="18" max="18" width="13.421875" style="0" customWidth="1"/>
    <col min="20" max="20" width="14.00390625" style="0" customWidth="1"/>
    <col min="23" max="23" width="21.7109375" style="0" customWidth="1"/>
    <col min="30" max="30" width="19.28125" style="0" customWidth="1"/>
    <col min="237" max="237" width="14.00390625" style="0" customWidth="1"/>
    <col min="238" max="238" width="13.28125" style="0" customWidth="1"/>
    <col min="241" max="241" width="14.28125" style="0" customWidth="1"/>
    <col min="245" max="245" width="16.140625" style="0" customWidth="1"/>
    <col min="248" max="248" width="18.8515625" style="0" customWidth="1"/>
    <col min="249" max="249" width="15.140625" style="0" customWidth="1"/>
    <col min="250" max="250" width="17.7109375" style="0" customWidth="1"/>
    <col min="251" max="251" width="21.00390625" style="0" customWidth="1"/>
    <col min="252" max="252" width="18.57421875" style="0" customWidth="1"/>
    <col min="253" max="253" width="16.57421875" style="0" customWidth="1"/>
    <col min="254" max="254" width="21.28125" style="0" customWidth="1"/>
    <col min="255" max="255" width="16.7109375" style="0" customWidth="1"/>
    <col min="256" max="16384" width="17.8515625" style="0" customWidth="1"/>
  </cols>
  <sheetData>
    <row r="1" spans="1:23" ht="15" customHeight="1">
      <c r="A1" s="110"/>
      <c r="B1" s="110"/>
      <c r="C1" s="71" t="s">
        <v>539</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3"/>
      <c r="B4" s="162" t="s">
        <v>0</v>
      </c>
      <c r="C4" s="162"/>
      <c r="D4" s="162"/>
      <c r="E4" s="162"/>
      <c r="F4" s="162"/>
      <c r="G4" s="162" t="s">
        <v>1</v>
      </c>
      <c r="H4" s="162"/>
      <c r="I4" s="162"/>
      <c r="J4" s="162"/>
      <c r="K4" s="162"/>
      <c r="L4" s="162"/>
      <c r="M4" s="162"/>
      <c r="N4" s="162"/>
      <c r="O4" s="162"/>
      <c r="P4" s="162"/>
      <c r="Q4" s="162" t="s">
        <v>2</v>
      </c>
      <c r="R4" s="162"/>
      <c r="S4" s="162"/>
      <c r="T4" s="162"/>
      <c r="U4" s="162"/>
      <c r="V4" s="162"/>
      <c r="W4" s="162"/>
      <c r="X4" s="79" t="s">
        <v>568</v>
      </c>
      <c r="Y4" s="79"/>
      <c r="Z4" s="79"/>
      <c r="AA4" s="79"/>
      <c r="AB4" s="79"/>
      <c r="AC4" s="79"/>
      <c r="AD4" s="79"/>
      <c r="AE4" s="79"/>
      <c r="AF4" s="79"/>
    </row>
    <row r="5" spans="1:32" ht="13.5" customHeight="1">
      <c r="A5" s="216" t="s">
        <v>3</v>
      </c>
      <c r="B5" s="216" t="s">
        <v>4</v>
      </c>
      <c r="C5" s="216"/>
      <c r="D5" s="217" t="s">
        <v>5</v>
      </c>
      <c r="E5" s="217" t="s">
        <v>6</v>
      </c>
      <c r="F5" s="217" t="s">
        <v>7</v>
      </c>
      <c r="G5" s="80" t="s">
        <v>8</v>
      </c>
      <c r="H5" s="80"/>
      <c r="I5" s="2"/>
      <c r="J5" s="3"/>
      <c r="K5" s="3"/>
      <c r="L5" s="3"/>
      <c r="M5" s="72" t="s">
        <v>9</v>
      </c>
      <c r="N5" s="72"/>
      <c r="O5" s="72"/>
      <c r="P5" s="72"/>
      <c r="Q5" s="80" t="s">
        <v>10</v>
      </c>
      <c r="R5" s="80"/>
      <c r="S5" s="80" t="s">
        <v>11</v>
      </c>
      <c r="T5" s="80"/>
      <c r="U5" s="80" t="s">
        <v>12</v>
      </c>
      <c r="V5" s="80"/>
      <c r="W5" s="80" t="s">
        <v>13</v>
      </c>
      <c r="X5" s="80" t="s">
        <v>569</v>
      </c>
      <c r="Y5" s="80"/>
      <c r="Z5" s="80" t="s">
        <v>570</v>
      </c>
      <c r="AA5" s="80"/>
      <c r="AB5" s="80" t="s">
        <v>571</v>
      </c>
      <c r="AC5" s="80"/>
      <c r="AD5" s="80" t="s">
        <v>572</v>
      </c>
      <c r="AE5" s="80" t="s">
        <v>573</v>
      </c>
      <c r="AF5" s="80"/>
    </row>
    <row r="6" spans="1:32" s="4" customFormat="1" ht="51.75" customHeight="1">
      <c r="A6" s="216"/>
      <c r="B6" s="216"/>
      <c r="C6" s="216"/>
      <c r="D6" s="217"/>
      <c r="E6" s="217"/>
      <c r="F6" s="217"/>
      <c r="G6" s="80"/>
      <c r="H6" s="80"/>
      <c r="I6" s="80" t="s">
        <v>14</v>
      </c>
      <c r="J6" s="163" t="s">
        <v>15</v>
      </c>
      <c r="K6" s="163" t="s">
        <v>16</v>
      </c>
      <c r="L6" s="163" t="s">
        <v>380</v>
      </c>
      <c r="M6" s="80" t="s">
        <v>17</v>
      </c>
      <c r="N6" s="80"/>
      <c r="O6" s="163" t="s">
        <v>383</v>
      </c>
      <c r="P6" s="163" t="s">
        <v>379</v>
      </c>
      <c r="Q6" s="80"/>
      <c r="R6" s="80"/>
      <c r="S6" s="80"/>
      <c r="T6" s="80"/>
      <c r="U6" s="80"/>
      <c r="V6" s="80"/>
      <c r="W6" s="80"/>
      <c r="X6" s="80"/>
      <c r="Y6" s="80"/>
      <c r="Z6" s="80"/>
      <c r="AA6" s="80"/>
      <c r="AB6" s="80"/>
      <c r="AC6" s="80"/>
      <c r="AD6" s="80"/>
      <c r="AE6" s="80"/>
      <c r="AF6" s="80"/>
    </row>
    <row r="7" spans="1:32" s="4" customFormat="1" ht="63" customHeight="1">
      <c r="A7" s="216"/>
      <c r="B7" s="216"/>
      <c r="C7" s="216"/>
      <c r="D7" s="217"/>
      <c r="E7" s="217"/>
      <c r="F7" s="217"/>
      <c r="G7" s="80"/>
      <c r="H7" s="80"/>
      <c r="I7" s="80"/>
      <c r="J7" s="163"/>
      <c r="K7" s="163"/>
      <c r="L7" s="163"/>
      <c r="M7" s="31" t="s">
        <v>376</v>
      </c>
      <c r="N7" s="31" t="s">
        <v>377</v>
      </c>
      <c r="O7" s="163"/>
      <c r="P7" s="163"/>
      <c r="Q7" s="80"/>
      <c r="R7" s="80"/>
      <c r="S7" s="80"/>
      <c r="T7" s="80"/>
      <c r="U7" s="80"/>
      <c r="V7" s="80"/>
      <c r="W7" s="80"/>
      <c r="X7" s="80"/>
      <c r="Y7" s="80"/>
      <c r="Z7" s="80"/>
      <c r="AA7" s="80"/>
      <c r="AB7" s="80"/>
      <c r="AC7" s="80"/>
      <c r="AD7" s="80"/>
      <c r="AE7" s="80"/>
      <c r="AF7" s="80"/>
    </row>
    <row r="8" spans="1:32" s="4" customFormat="1" ht="120" customHeight="1">
      <c r="A8" s="184">
        <v>20</v>
      </c>
      <c r="B8" s="182" t="s">
        <v>565</v>
      </c>
      <c r="C8" s="182"/>
      <c r="D8" s="185">
        <f>'[12]3. Análisis de Probabilidad'!J5</f>
        <v>0.52</v>
      </c>
      <c r="E8" s="185">
        <f>'[12]4. Análisis del Impacto'!D5</f>
        <v>0.6</v>
      </c>
      <c r="F8" s="211"/>
      <c r="G8" s="182" t="str">
        <f>'[12]6. Valoración de Controles'!C7</f>
        <v>Asistencia a eventos de capacitación y/o socialización virtuales y presenciales para talento humano del proceso</v>
      </c>
      <c r="H8" s="182"/>
      <c r="I8" s="20" t="s">
        <v>177</v>
      </c>
      <c r="J8" s="187">
        <v>0.07</v>
      </c>
      <c r="K8" s="215">
        <v>0.8</v>
      </c>
      <c r="L8" s="215"/>
      <c r="M8" s="182"/>
      <c r="N8" s="182"/>
      <c r="O8" s="182" t="s">
        <v>19</v>
      </c>
      <c r="P8" s="182"/>
      <c r="Q8" s="182" t="s">
        <v>178</v>
      </c>
      <c r="R8" s="182"/>
      <c r="S8" s="182" t="s">
        <v>179</v>
      </c>
      <c r="T8" s="182"/>
      <c r="U8" s="183" t="s">
        <v>180</v>
      </c>
      <c r="V8" s="182"/>
      <c r="W8" s="20" t="s">
        <v>181</v>
      </c>
      <c r="X8" s="84">
        <v>45107</v>
      </c>
      <c r="Y8" s="85"/>
      <c r="Z8" s="85" t="s">
        <v>627</v>
      </c>
      <c r="AA8" s="85"/>
      <c r="AB8" s="213">
        <v>100</v>
      </c>
      <c r="AC8" s="213"/>
      <c r="AD8" s="46" t="s">
        <v>628</v>
      </c>
      <c r="AE8" s="85"/>
      <c r="AF8" s="85"/>
    </row>
    <row r="9" spans="1:32" ht="117.75" customHeight="1">
      <c r="A9" s="184"/>
      <c r="B9" s="182"/>
      <c r="C9" s="182"/>
      <c r="D9" s="185"/>
      <c r="E9" s="185"/>
      <c r="F9" s="211"/>
      <c r="G9" s="182" t="str">
        <f>'[12]6. Valoración de Controles'!C8</f>
        <v>Revisión preliminar de la información documentada, para aceptación y elaboración del acto administrativo</v>
      </c>
      <c r="H9" s="182"/>
      <c r="I9" s="20" t="s">
        <v>182</v>
      </c>
      <c r="J9" s="187"/>
      <c r="K9" s="215"/>
      <c r="L9" s="215"/>
      <c r="M9" s="182"/>
      <c r="N9" s="182"/>
      <c r="O9" s="182"/>
      <c r="P9" s="182"/>
      <c r="Q9" s="182" t="s">
        <v>409</v>
      </c>
      <c r="R9" s="182"/>
      <c r="S9" s="182" t="s">
        <v>183</v>
      </c>
      <c r="T9" s="182"/>
      <c r="U9" s="183">
        <v>44927</v>
      </c>
      <c r="V9" s="182"/>
      <c r="W9" s="20" t="s">
        <v>184</v>
      </c>
      <c r="X9" s="84">
        <v>45107</v>
      </c>
      <c r="Y9" s="85"/>
      <c r="Z9" s="85" t="s">
        <v>629</v>
      </c>
      <c r="AA9" s="85"/>
      <c r="AB9" s="85">
        <v>100</v>
      </c>
      <c r="AC9" s="85"/>
      <c r="AD9" s="47" t="s">
        <v>628</v>
      </c>
      <c r="AE9" s="85"/>
      <c r="AF9" s="85"/>
    </row>
    <row r="10" spans="1:32" ht="117.75" customHeight="1">
      <c r="A10" s="184"/>
      <c r="B10" s="182"/>
      <c r="C10" s="182"/>
      <c r="D10" s="185"/>
      <c r="E10" s="185"/>
      <c r="F10" s="211"/>
      <c r="G10" s="182" t="str">
        <f>'[12]6. Valoración de Controles'!C9</f>
        <v>Capacitación en normatividad vigente y sensibilización al personal del IDSN sobre la gestión administrativa</v>
      </c>
      <c r="H10" s="182"/>
      <c r="I10" s="20" t="s">
        <v>185</v>
      </c>
      <c r="J10" s="187"/>
      <c r="K10" s="215"/>
      <c r="L10" s="215"/>
      <c r="M10" s="182"/>
      <c r="N10" s="182"/>
      <c r="O10" s="182"/>
      <c r="P10" s="182"/>
      <c r="Q10" s="182" t="s">
        <v>410</v>
      </c>
      <c r="R10" s="182"/>
      <c r="S10" s="182" t="s">
        <v>186</v>
      </c>
      <c r="T10" s="182"/>
      <c r="U10" s="183">
        <v>44927</v>
      </c>
      <c r="V10" s="182"/>
      <c r="W10" s="20" t="s">
        <v>187</v>
      </c>
      <c r="X10" s="84">
        <v>45107</v>
      </c>
      <c r="Y10" s="85"/>
      <c r="Z10" s="85" t="s">
        <v>630</v>
      </c>
      <c r="AA10" s="85"/>
      <c r="AB10" s="85">
        <v>80</v>
      </c>
      <c r="AC10" s="85"/>
      <c r="AD10" s="47" t="s">
        <v>628</v>
      </c>
      <c r="AE10" s="85"/>
      <c r="AF10" s="85"/>
    </row>
    <row r="11" spans="1:32" ht="131.25" customHeight="1">
      <c r="A11" s="184"/>
      <c r="B11" s="182"/>
      <c r="C11" s="182"/>
      <c r="D11" s="185"/>
      <c r="E11" s="185"/>
      <c r="F11" s="211"/>
      <c r="G11" s="182" t="str">
        <f>'[12]6. Valoración de Controles'!C10</f>
        <v>Estrategia de contingencia para cargue de información en plataformas SECOP II y SIA </v>
      </c>
      <c r="H11" s="182"/>
      <c r="I11" s="20" t="s">
        <v>188</v>
      </c>
      <c r="J11" s="187"/>
      <c r="K11" s="215"/>
      <c r="L11" s="215"/>
      <c r="M11" s="182"/>
      <c r="N11" s="182"/>
      <c r="O11" s="182"/>
      <c r="P11" s="182"/>
      <c r="Q11" s="179" t="s">
        <v>189</v>
      </c>
      <c r="R11" s="179"/>
      <c r="S11" s="179" t="s">
        <v>190</v>
      </c>
      <c r="T11" s="179"/>
      <c r="U11" s="212">
        <v>44927</v>
      </c>
      <c r="V11" s="179"/>
      <c r="W11" s="22" t="s">
        <v>191</v>
      </c>
      <c r="X11" s="84">
        <v>45107</v>
      </c>
      <c r="Y11" s="85"/>
      <c r="Z11" s="85" t="s">
        <v>631</v>
      </c>
      <c r="AA11" s="85"/>
      <c r="AB11" s="85">
        <v>100</v>
      </c>
      <c r="AC11" s="85"/>
      <c r="AD11" s="47" t="s">
        <v>628</v>
      </c>
      <c r="AE11" s="85"/>
      <c r="AF11" s="85"/>
    </row>
    <row r="12" spans="1:32" ht="78.75" customHeight="1">
      <c r="A12" s="184">
        <v>21</v>
      </c>
      <c r="B12" s="182" t="str">
        <f>'[12]1.Objetivos y Context Estratég.'!F4</f>
        <v>Incumplimiento en la gestión del cobro de valores por concepto de jurisdicción coactiva, debido al desarrollo inoportuno del procedimiento, por fallas en la organización del equipo de trabajo.</v>
      </c>
      <c r="C12" s="182"/>
      <c r="D12" s="185">
        <f>'[12]3. Análisis de Probabilidad'!J6</f>
        <v>0.6</v>
      </c>
      <c r="E12" s="185">
        <f>'[12]4. Análisis del Impacto'!D6</f>
        <v>0.6</v>
      </c>
      <c r="F12" s="178"/>
      <c r="G12" s="182" t="str">
        <f>'[12]6. Valoración de Controles'!C11</f>
        <v>Seguimiento mensual a la gestión del cobro coactivo</v>
      </c>
      <c r="H12" s="182"/>
      <c r="I12" s="22" t="str">
        <f>'[12]6. Valoración de Controles'!G11</f>
        <v>Informe periodico de actividades del talento humano de apoyo</v>
      </c>
      <c r="J12" s="188">
        <v>0.42</v>
      </c>
      <c r="K12" s="188">
        <v>0.6</v>
      </c>
      <c r="L12" s="188"/>
      <c r="M12" s="182"/>
      <c r="N12" s="182"/>
      <c r="O12" s="182" t="s">
        <v>19</v>
      </c>
      <c r="P12" s="182"/>
      <c r="Q12" s="214" t="s">
        <v>192</v>
      </c>
      <c r="R12" s="214"/>
      <c r="S12" s="179" t="s">
        <v>186</v>
      </c>
      <c r="T12" s="179"/>
      <c r="U12" s="212">
        <v>44958</v>
      </c>
      <c r="V12" s="179"/>
      <c r="W12" s="22" t="s">
        <v>193</v>
      </c>
      <c r="X12" s="84">
        <v>45107</v>
      </c>
      <c r="Y12" s="85"/>
      <c r="Z12" s="85" t="s">
        <v>632</v>
      </c>
      <c r="AA12" s="85"/>
      <c r="AB12" s="85">
        <v>100</v>
      </c>
      <c r="AC12" s="85"/>
      <c r="AD12" s="47" t="s">
        <v>628</v>
      </c>
      <c r="AE12" s="85"/>
      <c r="AF12" s="85"/>
    </row>
    <row r="13" spans="1:32" ht="78.75" customHeight="1">
      <c r="A13" s="184"/>
      <c r="B13" s="182"/>
      <c r="C13" s="182"/>
      <c r="D13" s="185"/>
      <c r="E13" s="185"/>
      <c r="F13" s="178"/>
      <c r="G13" s="182"/>
      <c r="H13" s="182"/>
      <c r="I13" s="184"/>
      <c r="J13" s="188"/>
      <c r="K13" s="188"/>
      <c r="L13" s="188"/>
      <c r="M13" s="182"/>
      <c r="N13" s="182"/>
      <c r="O13" s="182"/>
      <c r="P13" s="182"/>
      <c r="Q13" s="214" t="s">
        <v>194</v>
      </c>
      <c r="R13" s="214"/>
      <c r="S13" s="179" t="s">
        <v>195</v>
      </c>
      <c r="T13" s="179"/>
      <c r="U13" s="212">
        <v>44958</v>
      </c>
      <c r="V13" s="179"/>
      <c r="W13" s="22" t="s">
        <v>196</v>
      </c>
      <c r="X13" s="84">
        <v>45107</v>
      </c>
      <c r="Y13" s="85"/>
      <c r="Z13" s="85" t="s">
        <v>633</v>
      </c>
      <c r="AA13" s="85"/>
      <c r="AB13" s="85">
        <v>100</v>
      </c>
      <c r="AC13" s="85"/>
      <c r="AD13" s="47" t="s">
        <v>628</v>
      </c>
      <c r="AE13" s="85"/>
      <c r="AF13" s="85"/>
    </row>
    <row r="14" spans="1:32" ht="89.25" customHeight="1">
      <c r="A14" s="184"/>
      <c r="B14" s="182"/>
      <c r="C14" s="182"/>
      <c r="D14" s="185"/>
      <c r="E14" s="185"/>
      <c r="F14" s="178"/>
      <c r="G14" s="182"/>
      <c r="H14" s="182"/>
      <c r="I14" s="184"/>
      <c r="J14" s="188"/>
      <c r="K14" s="188"/>
      <c r="L14" s="188"/>
      <c r="M14" s="182"/>
      <c r="N14" s="182"/>
      <c r="O14" s="182"/>
      <c r="P14" s="182"/>
      <c r="Q14" s="214" t="s">
        <v>197</v>
      </c>
      <c r="R14" s="214"/>
      <c r="S14" s="179" t="s">
        <v>198</v>
      </c>
      <c r="T14" s="179"/>
      <c r="U14" s="212">
        <v>44927</v>
      </c>
      <c r="V14" s="179"/>
      <c r="W14" s="22" t="s">
        <v>199</v>
      </c>
      <c r="X14" s="84">
        <v>45107</v>
      </c>
      <c r="Y14" s="85"/>
      <c r="Z14" s="85" t="s">
        <v>634</v>
      </c>
      <c r="AA14" s="85"/>
      <c r="AB14" s="85">
        <v>100</v>
      </c>
      <c r="AC14" s="85"/>
      <c r="AD14" s="47" t="s">
        <v>628</v>
      </c>
      <c r="AE14" s="85"/>
      <c r="AF14" s="85"/>
    </row>
    <row r="15" spans="1:32" s="10" customFormat="1" ht="15">
      <c r="A15" s="89" t="s">
        <v>528</v>
      </c>
      <c r="B15" s="89"/>
      <c r="C15" s="89"/>
      <c r="D15" s="89"/>
      <c r="E15" s="89"/>
      <c r="F15" s="89"/>
      <c r="G15" s="89"/>
      <c r="H15" s="89" t="s">
        <v>529</v>
      </c>
      <c r="I15" s="89"/>
      <c r="J15" s="89"/>
      <c r="K15" s="89"/>
      <c r="L15" s="89"/>
      <c r="M15" s="89"/>
      <c r="N15" s="89"/>
      <c r="O15" s="89"/>
      <c r="P15" s="89" t="s">
        <v>530</v>
      </c>
      <c r="Q15" s="89"/>
      <c r="R15" s="89"/>
      <c r="S15" s="89"/>
      <c r="T15" s="89"/>
      <c r="U15" s="89"/>
      <c r="V15" s="89"/>
      <c r="W15" s="89"/>
      <c r="X15" s="77"/>
      <c r="Y15" s="75"/>
      <c r="Z15" s="75"/>
      <c r="AA15" s="75"/>
      <c r="AB15" s="78"/>
      <c r="AC15" s="75"/>
      <c r="AD15" s="4"/>
      <c r="AE15" s="4"/>
      <c r="AF15" s="4"/>
    </row>
    <row r="16" spans="1:32" s="10" customFormat="1" ht="14.25" customHeight="1">
      <c r="A16" s="90" t="s">
        <v>551</v>
      </c>
      <c r="B16" s="88"/>
      <c r="C16" s="88"/>
      <c r="D16" s="88"/>
      <c r="E16" s="88"/>
      <c r="F16" s="88"/>
      <c r="G16" s="88"/>
      <c r="H16" s="90" t="s">
        <v>541</v>
      </c>
      <c r="I16" s="88"/>
      <c r="J16" s="88"/>
      <c r="K16" s="88"/>
      <c r="L16" s="88"/>
      <c r="M16" s="88"/>
      <c r="N16" s="88"/>
      <c r="O16" s="88"/>
      <c r="P16" s="90" t="s">
        <v>542</v>
      </c>
      <c r="Q16" s="88"/>
      <c r="R16" s="88"/>
      <c r="S16" s="88"/>
      <c r="T16" s="88"/>
      <c r="U16" s="88"/>
      <c r="V16" s="88"/>
      <c r="W16" s="88"/>
      <c r="X16" s="77"/>
      <c r="Y16" s="75"/>
      <c r="Z16" s="75"/>
      <c r="AA16" s="75"/>
      <c r="AB16" s="75"/>
      <c r="AC16" s="75"/>
      <c r="AD16" s="4"/>
      <c r="AE16" s="4"/>
      <c r="AF16" s="4"/>
    </row>
    <row r="17" spans="1:32" s="10" customFormat="1" ht="15">
      <c r="A17" s="88"/>
      <c r="B17" s="88"/>
      <c r="C17" s="88"/>
      <c r="D17" s="88"/>
      <c r="E17" s="88"/>
      <c r="F17" s="88"/>
      <c r="G17" s="88"/>
      <c r="H17" s="88"/>
      <c r="I17" s="88"/>
      <c r="J17" s="88"/>
      <c r="K17" s="88"/>
      <c r="L17" s="88"/>
      <c r="M17" s="88"/>
      <c r="N17" s="88"/>
      <c r="O17" s="88"/>
      <c r="P17" s="88"/>
      <c r="Q17" s="88"/>
      <c r="R17" s="88"/>
      <c r="S17" s="88"/>
      <c r="T17" s="88"/>
      <c r="U17" s="88"/>
      <c r="V17" s="88"/>
      <c r="W17" s="88"/>
      <c r="X17"/>
      <c r="Y17"/>
      <c r="Z17"/>
      <c r="AA17"/>
      <c r="AB17"/>
      <c r="AC17"/>
      <c r="AD17"/>
      <c r="AE17"/>
      <c r="AF17"/>
    </row>
    <row r="18" spans="1:32" s="10" customFormat="1" ht="15">
      <c r="A18" s="94" t="s">
        <v>543</v>
      </c>
      <c r="B18" s="95"/>
      <c r="C18" s="95"/>
      <c r="D18" s="95"/>
      <c r="E18" s="95"/>
      <c r="F18" s="95"/>
      <c r="G18" s="95"/>
      <c r="H18" s="95"/>
      <c r="I18" s="95"/>
      <c r="J18" s="95"/>
      <c r="K18" s="95"/>
      <c r="L18" s="95"/>
      <c r="M18" s="95"/>
      <c r="N18" s="95"/>
      <c r="O18" s="95"/>
      <c r="P18" s="95"/>
      <c r="Q18" s="95"/>
      <c r="R18" s="95"/>
      <c r="S18" s="95"/>
      <c r="T18" s="95"/>
      <c r="U18" s="95"/>
      <c r="V18" s="95"/>
      <c r="W18" s="96"/>
      <c r="X18"/>
      <c r="Y18"/>
      <c r="Z18"/>
      <c r="AA18"/>
      <c r="AB18"/>
      <c r="AC18"/>
      <c r="AD18"/>
      <c r="AE18"/>
      <c r="AF18"/>
    </row>
    <row r="19" spans="1:32" s="10" customFormat="1" ht="29.25" customHeight="1">
      <c r="A19" s="97"/>
      <c r="B19" s="98"/>
      <c r="C19" s="98"/>
      <c r="D19" s="98"/>
      <c r="E19" s="98"/>
      <c r="F19" s="98"/>
      <c r="G19" s="98"/>
      <c r="H19" s="98"/>
      <c r="I19" s="98"/>
      <c r="J19" s="98"/>
      <c r="K19" s="98"/>
      <c r="L19" s="98"/>
      <c r="M19" s="98"/>
      <c r="N19" s="98"/>
      <c r="O19" s="98"/>
      <c r="P19" s="98"/>
      <c r="Q19" s="98"/>
      <c r="R19" s="98"/>
      <c r="S19" s="98"/>
      <c r="T19" s="98"/>
      <c r="U19" s="98"/>
      <c r="V19" s="98"/>
      <c r="W19" s="99"/>
      <c r="X19"/>
      <c r="Y19"/>
      <c r="Z19"/>
      <c r="AA19"/>
      <c r="AB19"/>
      <c r="AC19"/>
      <c r="AD19"/>
      <c r="AE19"/>
      <c r="AF19"/>
    </row>
    <row r="20" spans="1:32" s="10" customFormat="1" ht="15">
      <c r="A20" s="88" t="s">
        <v>531</v>
      </c>
      <c r="B20" s="88"/>
      <c r="C20" s="100">
        <v>45070</v>
      </c>
      <c r="D20" s="101"/>
      <c r="E20" s="101"/>
      <c r="F20" s="101"/>
      <c r="G20" s="102"/>
      <c r="H20" s="88" t="s">
        <v>531</v>
      </c>
      <c r="I20" s="88"/>
      <c r="J20" s="106">
        <v>45070</v>
      </c>
      <c r="K20" s="88"/>
      <c r="L20" s="88"/>
      <c r="M20" s="88"/>
      <c r="N20" s="88"/>
      <c r="O20" s="88"/>
      <c r="P20" s="88" t="s">
        <v>531</v>
      </c>
      <c r="Q20" s="88"/>
      <c r="R20" s="106">
        <v>45070</v>
      </c>
      <c r="S20" s="88"/>
      <c r="T20" s="88"/>
      <c r="U20" s="88"/>
      <c r="V20" s="88"/>
      <c r="W20" s="88"/>
      <c r="X20"/>
      <c r="Y20"/>
      <c r="Z20"/>
      <c r="AA20"/>
      <c r="AB20"/>
      <c r="AC20"/>
      <c r="AD20"/>
      <c r="AE20"/>
      <c r="AF20"/>
    </row>
    <row r="21" ht="15">
      <c r="Q21" s="23"/>
    </row>
    <row r="22" ht="15">
      <c r="Q22" s="23"/>
    </row>
    <row r="23" ht="15">
      <c r="Q23" s="23"/>
    </row>
  </sheetData>
  <sheetProtection/>
  <mergeCells count="130">
    <mergeCell ref="A1:B3"/>
    <mergeCell ref="C1:W2"/>
    <mergeCell ref="C3:J3"/>
    <mergeCell ref="K3:T3"/>
    <mergeCell ref="U3:W3"/>
    <mergeCell ref="B4:F4"/>
    <mergeCell ref="G4:P4"/>
    <mergeCell ref="Q4:W4"/>
    <mergeCell ref="U5:V7"/>
    <mergeCell ref="W5:W7"/>
    <mergeCell ref="Q5:R7"/>
    <mergeCell ref="M6:N6"/>
    <mergeCell ref="O6:O7"/>
    <mergeCell ref="P6:P7"/>
    <mergeCell ref="E5:E7"/>
    <mergeCell ref="F5:F7"/>
    <mergeCell ref="M5:P5"/>
    <mergeCell ref="G5:H7"/>
    <mergeCell ref="I6:I7"/>
    <mergeCell ref="J6:J7"/>
    <mergeCell ref="K8:K11"/>
    <mergeCell ref="L8:L11"/>
    <mergeCell ref="J20:O20"/>
    <mergeCell ref="P20:Q20"/>
    <mergeCell ref="Q9:R9"/>
    <mergeCell ref="A5:A7"/>
    <mergeCell ref="B5:C7"/>
    <mergeCell ref="D5:D7"/>
    <mergeCell ref="G8:H8"/>
    <mergeCell ref="J8:J11"/>
    <mergeCell ref="R20:W20"/>
    <mergeCell ref="A20:B20"/>
    <mergeCell ref="C20:G20"/>
    <mergeCell ref="H20:I20"/>
    <mergeCell ref="U13:V13"/>
    <mergeCell ref="M12:M14"/>
    <mergeCell ref="N12:N14"/>
    <mergeCell ref="O12:O14"/>
    <mergeCell ref="P12:P14"/>
    <mergeCell ref="Q12:R12"/>
    <mergeCell ref="S12:T12"/>
    <mergeCell ref="Q13:R13"/>
    <mergeCell ref="S13:T13"/>
    <mergeCell ref="Q14:R14"/>
    <mergeCell ref="A16:G17"/>
    <mergeCell ref="H15:O15"/>
    <mergeCell ref="P15:W15"/>
    <mergeCell ref="X4:AF4"/>
    <mergeCell ref="X5:Y7"/>
    <mergeCell ref="Z5:AA7"/>
    <mergeCell ref="AB5:AC7"/>
    <mergeCell ref="AD5:AD7"/>
    <mergeCell ref="AE5:AF7"/>
    <mergeCell ref="K6:K7"/>
    <mergeCell ref="L6:L7"/>
    <mergeCell ref="Z14:AA14"/>
    <mergeCell ref="AB14:AC14"/>
    <mergeCell ref="X8:Y8"/>
    <mergeCell ref="Z8:AA8"/>
    <mergeCell ref="AB8:AC8"/>
    <mergeCell ref="AE8:AF8"/>
    <mergeCell ref="X9:Y9"/>
    <mergeCell ref="Z9:AA9"/>
    <mergeCell ref="U8:V8"/>
    <mergeCell ref="Q11:R11"/>
    <mergeCell ref="S11:T11"/>
    <mergeCell ref="U11:V11"/>
    <mergeCell ref="Q10:R10"/>
    <mergeCell ref="S10:T10"/>
    <mergeCell ref="U10:V10"/>
    <mergeCell ref="S5:T7"/>
    <mergeCell ref="A8:A11"/>
    <mergeCell ref="B8:C11"/>
    <mergeCell ref="D8:D11"/>
    <mergeCell ref="E8:E11"/>
    <mergeCell ref="F8:F11"/>
    <mergeCell ref="AE13:AF13"/>
    <mergeCell ref="X14:Y14"/>
    <mergeCell ref="AB9:AC9"/>
    <mergeCell ref="S9:T9"/>
    <mergeCell ref="M8:M11"/>
    <mergeCell ref="N8:N11"/>
    <mergeCell ref="O8:O11"/>
    <mergeCell ref="U9:V9"/>
    <mergeCell ref="P8:P11"/>
    <mergeCell ref="Q8:R8"/>
    <mergeCell ref="S14:T14"/>
    <mergeCell ref="U14:V14"/>
    <mergeCell ref="U12:V12"/>
    <mergeCell ref="G9:H9"/>
    <mergeCell ref="G11:H11"/>
    <mergeCell ref="G10:H10"/>
    <mergeCell ref="S8:T8"/>
    <mergeCell ref="H16:O17"/>
    <mergeCell ref="P16:W17"/>
    <mergeCell ref="A18:W19"/>
    <mergeCell ref="G12:H14"/>
    <mergeCell ref="J12:J14"/>
    <mergeCell ref="K12:K14"/>
    <mergeCell ref="L12:L14"/>
    <mergeCell ref="I13:I14"/>
    <mergeCell ref="A12:A14"/>
    <mergeCell ref="B12:C14"/>
    <mergeCell ref="D12:D14"/>
    <mergeCell ref="E12:E14"/>
    <mergeCell ref="F12:F14"/>
    <mergeCell ref="A15:G15"/>
    <mergeCell ref="AE9:AF9"/>
    <mergeCell ref="X15:Y15"/>
    <mergeCell ref="Z15:AA15"/>
    <mergeCell ref="AB15:AC15"/>
    <mergeCell ref="X16:Y16"/>
    <mergeCell ref="Z16:AA16"/>
    <mergeCell ref="AB16:AC16"/>
    <mergeCell ref="AE14:AF14"/>
    <mergeCell ref="X10:Y10"/>
    <mergeCell ref="Z10:AA10"/>
    <mergeCell ref="AB10:AC10"/>
    <mergeCell ref="AE10:AF10"/>
    <mergeCell ref="X11:Y11"/>
    <mergeCell ref="Z11:AA11"/>
    <mergeCell ref="AB11:AC11"/>
    <mergeCell ref="X12:Y12"/>
    <mergeCell ref="Z12:AA12"/>
    <mergeCell ref="AB12:AC12"/>
    <mergeCell ref="X13:Y13"/>
    <mergeCell ref="Z13:AA13"/>
    <mergeCell ref="AB13:AC13"/>
    <mergeCell ref="AE11:AF11"/>
    <mergeCell ref="AE12:AF12"/>
  </mergeCells>
  <conditionalFormatting sqref="D8">
    <cfRule type="cellIs" priority="11" dxfId="9" operator="equal" stopIfTrue="1">
      <formula>1</formula>
    </cfRule>
    <cfRule type="cellIs" priority="12" dxfId="3" operator="equal" stopIfTrue="1">
      <formula>0.8</formula>
    </cfRule>
    <cfRule type="cellIs" priority="13" dxfId="2" operator="lessThanOrEqual" stopIfTrue="1">
      <formula>0.6</formula>
    </cfRule>
    <cfRule type="cellIs" priority="14" dxfId="1" operator="equal" stopIfTrue="1">
      <formula>0.4</formula>
    </cfRule>
    <cfRule type="cellIs" priority="15" dxfId="0" operator="equal" stopIfTrue="1">
      <formula>0.2</formula>
    </cfRule>
  </conditionalFormatting>
  <conditionalFormatting sqref="D12">
    <cfRule type="cellIs" priority="1" dxfId="9" operator="equal" stopIfTrue="1">
      <formula>1</formula>
    </cfRule>
    <cfRule type="cellIs" priority="2" dxfId="3" operator="equal" stopIfTrue="1">
      <formula>0.8</formula>
    </cfRule>
    <cfRule type="cellIs" priority="3" dxfId="2" operator="equal" stopIfTrue="1">
      <formula>0.6</formula>
    </cfRule>
    <cfRule type="cellIs" priority="4" dxfId="1" operator="equal" stopIfTrue="1">
      <formula>0.4</formula>
    </cfRule>
    <cfRule type="cellIs" priority="5" dxfId="0" operator="equal" stopIfTrue="1">
      <formula>0.2</formula>
    </cfRule>
  </conditionalFormatting>
  <conditionalFormatting sqref="E8 E12">
    <cfRule type="cellIs" priority="6" dxfId="4" operator="equal" stopIfTrue="1">
      <formula>1</formula>
    </cfRule>
    <cfRule type="cellIs" priority="7" dxfId="3" operator="equal" stopIfTrue="1">
      <formula>0.8</formula>
    </cfRule>
    <cfRule type="cellIs" priority="8" dxfId="2" operator="equal" stopIfTrue="1">
      <formula>0.6</formula>
    </cfRule>
    <cfRule type="cellIs" priority="9" dxfId="1" operator="equal" stopIfTrue="1">
      <formula>0.4</formula>
    </cfRule>
    <cfRule type="cellIs" priority="10" dxfId="0" operator="equal" stopIfTrue="1">
      <formula>0.2</formula>
    </cfRule>
  </conditionalFormatting>
  <printOptions/>
  <pageMargins left="0.7" right="0.7" top="0.75" bottom="0.75" header="0.3" footer="0.3"/>
  <pageSetup fitToHeight="2" horizontalDpi="600" verticalDpi="600" orientation="landscape" paperSize="9" scale="46" r:id="rId4"/>
  <drawing r:id="rId3"/>
  <legacyDrawing r:id="rId2"/>
</worksheet>
</file>

<file path=xl/worksheets/sheet9.xml><?xml version="1.0" encoding="utf-8"?>
<worksheet xmlns="http://schemas.openxmlformats.org/spreadsheetml/2006/main" xmlns:r="http://schemas.openxmlformats.org/officeDocument/2006/relationships">
  <dimension ref="A1:AF16"/>
  <sheetViews>
    <sheetView view="pageBreakPreview" zoomScale="60" zoomScaleNormal="70" zoomScalePageLayoutView="0" workbookViewId="0" topLeftCell="F1">
      <selection activeCell="Z9" sqref="Z9:AA9"/>
    </sheetView>
  </sheetViews>
  <sheetFormatPr defaultColWidth="11.421875" defaultRowHeight="15"/>
  <cols>
    <col min="1" max="1" width="7.28125" style="0" customWidth="1"/>
    <col min="2" max="2" width="16.28125" style="0" customWidth="1"/>
    <col min="3" max="3" width="13.28125" style="0" customWidth="1"/>
    <col min="4" max="4" width="5.7109375" style="0" customWidth="1"/>
    <col min="5" max="5" width="5.57421875" style="0" customWidth="1"/>
    <col min="6" max="6" width="9.140625" style="0" customWidth="1"/>
    <col min="9" max="9" width="19.00390625" style="0" customWidth="1"/>
    <col min="10" max="10" width="12.140625" style="0" customWidth="1"/>
    <col min="11" max="11" width="12.28125" style="0" customWidth="1"/>
    <col min="12" max="12" width="7.28125" style="0" customWidth="1"/>
    <col min="13" max="13" width="6.140625" style="0" customWidth="1"/>
    <col min="14" max="14" width="5.421875" style="0" customWidth="1"/>
    <col min="15" max="15" width="5.00390625" style="0" customWidth="1"/>
    <col min="16" max="16" width="6.00390625" style="0" customWidth="1"/>
    <col min="18" max="18" width="13.421875" style="0" customWidth="1"/>
    <col min="20" max="20" width="14.00390625" style="0" customWidth="1"/>
    <col min="23" max="23" width="21.7109375" style="0" customWidth="1"/>
    <col min="30" max="30" width="19.28125" style="0" customWidth="1"/>
    <col min="236" max="236" width="14.00390625" style="0" customWidth="1"/>
    <col min="237" max="237" width="13.28125" style="0" customWidth="1"/>
    <col min="240" max="240" width="14.28125" style="0" customWidth="1"/>
    <col min="244" max="244" width="16.140625" style="0" customWidth="1"/>
    <col min="247" max="247" width="18.8515625" style="0" customWidth="1"/>
    <col min="248" max="248" width="15.140625" style="0" customWidth="1"/>
    <col min="249" max="249" width="17.7109375" style="0" customWidth="1"/>
    <col min="250" max="250" width="21.00390625" style="0" customWidth="1"/>
    <col min="251" max="251" width="18.57421875" style="0" customWidth="1"/>
    <col min="252" max="252" width="26.140625" style="0" customWidth="1"/>
    <col min="253" max="253" width="16.57421875" style="0" customWidth="1"/>
    <col min="254" max="254" width="19.00390625" style="0" customWidth="1"/>
    <col min="255" max="255" width="16.7109375" style="0" customWidth="1"/>
    <col min="256" max="16384" width="17.8515625" style="0" customWidth="1"/>
  </cols>
  <sheetData>
    <row r="1" spans="1:23" ht="15" customHeight="1">
      <c r="A1" s="110"/>
      <c r="B1" s="110"/>
      <c r="C1" s="71" t="s">
        <v>556</v>
      </c>
      <c r="D1" s="71"/>
      <c r="E1" s="71"/>
      <c r="F1" s="71"/>
      <c r="G1" s="71"/>
      <c r="H1" s="71"/>
      <c r="I1" s="71"/>
      <c r="J1" s="71"/>
      <c r="K1" s="71"/>
      <c r="L1" s="71"/>
      <c r="M1" s="71"/>
      <c r="N1" s="71"/>
      <c r="O1" s="71"/>
      <c r="P1" s="71"/>
      <c r="Q1" s="71"/>
      <c r="R1" s="71"/>
      <c r="S1" s="71"/>
      <c r="T1" s="71"/>
      <c r="U1" s="71"/>
      <c r="V1" s="71"/>
      <c r="W1" s="71"/>
    </row>
    <row r="2" spans="1:23" ht="45.75" customHeight="1">
      <c r="A2" s="110"/>
      <c r="B2" s="110"/>
      <c r="C2" s="71"/>
      <c r="D2" s="71"/>
      <c r="E2" s="71"/>
      <c r="F2" s="71"/>
      <c r="G2" s="71"/>
      <c r="H2" s="71"/>
      <c r="I2" s="71"/>
      <c r="J2" s="71"/>
      <c r="K2" s="71"/>
      <c r="L2" s="71"/>
      <c r="M2" s="71"/>
      <c r="N2" s="71"/>
      <c r="O2" s="71"/>
      <c r="P2" s="71"/>
      <c r="Q2" s="71"/>
      <c r="R2" s="71"/>
      <c r="S2" s="71"/>
      <c r="T2" s="71"/>
      <c r="U2" s="71"/>
      <c r="V2" s="71"/>
      <c r="W2" s="71"/>
    </row>
    <row r="3" spans="1:23" ht="43.5" customHeight="1">
      <c r="A3" s="110"/>
      <c r="B3" s="110"/>
      <c r="C3" s="111" t="s">
        <v>521</v>
      </c>
      <c r="D3" s="111"/>
      <c r="E3" s="111"/>
      <c r="F3" s="111"/>
      <c r="G3" s="111"/>
      <c r="H3" s="111"/>
      <c r="I3" s="111"/>
      <c r="J3" s="111"/>
      <c r="K3" s="111" t="s">
        <v>522</v>
      </c>
      <c r="L3" s="111"/>
      <c r="M3" s="111"/>
      <c r="N3" s="111"/>
      <c r="O3" s="111"/>
      <c r="P3" s="111"/>
      <c r="Q3" s="111"/>
      <c r="R3" s="111"/>
      <c r="S3" s="111"/>
      <c r="T3" s="111"/>
      <c r="U3" s="111" t="s">
        <v>523</v>
      </c>
      <c r="V3" s="111"/>
      <c r="W3" s="111"/>
    </row>
    <row r="4" spans="1:32" ht="15">
      <c r="A4" s="3"/>
      <c r="B4" s="162" t="s">
        <v>0</v>
      </c>
      <c r="C4" s="162"/>
      <c r="D4" s="162"/>
      <c r="E4" s="162"/>
      <c r="F4" s="162"/>
      <c r="G4" s="162" t="s">
        <v>1</v>
      </c>
      <c r="H4" s="162"/>
      <c r="I4" s="162"/>
      <c r="J4" s="162"/>
      <c r="K4" s="162"/>
      <c r="L4" s="162"/>
      <c r="M4" s="162"/>
      <c r="N4" s="162"/>
      <c r="O4" s="162"/>
      <c r="P4" s="162"/>
      <c r="Q4" s="162" t="s">
        <v>2</v>
      </c>
      <c r="R4" s="162"/>
      <c r="S4" s="162"/>
      <c r="T4" s="162"/>
      <c r="U4" s="162"/>
      <c r="V4" s="162"/>
      <c r="W4" s="162"/>
      <c r="X4" s="79" t="s">
        <v>568</v>
      </c>
      <c r="Y4" s="79"/>
      <c r="Z4" s="79"/>
      <c r="AA4" s="79"/>
      <c r="AB4" s="79"/>
      <c r="AC4" s="79"/>
      <c r="AD4" s="79"/>
      <c r="AE4" s="79"/>
      <c r="AF4" s="79"/>
    </row>
    <row r="5" spans="1:32" ht="13.5" customHeight="1">
      <c r="A5" s="80" t="s">
        <v>3</v>
      </c>
      <c r="B5" s="80" t="s">
        <v>4</v>
      </c>
      <c r="C5" s="80"/>
      <c r="D5" s="163" t="s">
        <v>5</v>
      </c>
      <c r="E5" s="163" t="s">
        <v>6</v>
      </c>
      <c r="F5" s="163" t="s">
        <v>7</v>
      </c>
      <c r="G5" s="80" t="s">
        <v>8</v>
      </c>
      <c r="H5" s="80"/>
      <c r="I5" s="2"/>
      <c r="J5" s="3"/>
      <c r="K5" s="3"/>
      <c r="L5" s="3"/>
      <c r="M5" s="72" t="s">
        <v>9</v>
      </c>
      <c r="N5" s="72"/>
      <c r="O5" s="72"/>
      <c r="P5" s="72"/>
      <c r="Q5" s="80" t="s">
        <v>10</v>
      </c>
      <c r="R5" s="80"/>
      <c r="S5" s="80" t="s">
        <v>11</v>
      </c>
      <c r="T5" s="80"/>
      <c r="U5" s="80" t="s">
        <v>12</v>
      </c>
      <c r="V5" s="80"/>
      <c r="W5" s="80" t="s">
        <v>13</v>
      </c>
      <c r="X5" s="80" t="s">
        <v>569</v>
      </c>
      <c r="Y5" s="80"/>
      <c r="Z5" s="80" t="s">
        <v>570</v>
      </c>
      <c r="AA5" s="80"/>
      <c r="AB5" s="80" t="s">
        <v>571</v>
      </c>
      <c r="AC5" s="80"/>
      <c r="AD5" s="80" t="s">
        <v>572</v>
      </c>
      <c r="AE5" s="80" t="s">
        <v>573</v>
      </c>
      <c r="AF5" s="80"/>
    </row>
    <row r="6" spans="1:32" s="4" customFormat="1" ht="30" customHeight="1">
      <c r="A6" s="80"/>
      <c r="B6" s="80"/>
      <c r="C6" s="80"/>
      <c r="D6" s="163"/>
      <c r="E6" s="163"/>
      <c r="F6" s="163"/>
      <c r="G6" s="80"/>
      <c r="H6" s="80"/>
      <c r="I6" s="80" t="s">
        <v>14</v>
      </c>
      <c r="J6" s="163" t="s">
        <v>15</v>
      </c>
      <c r="K6" s="163" t="s">
        <v>16</v>
      </c>
      <c r="L6" s="163" t="s">
        <v>380</v>
      </c>
      <c r="M6" s="80" t="s">
        <v>17</v>
      </c>
      <c r="N6" s="80"/>
      <c r="O6" s="163" t="s">
        <v>383</v>
      </c>
      <c r="P6" s="163" t="s">
        <v>379</v>
      </c>
      <c r="Q6" s="80"/>
      <c r="R6" s="80"/>
      <c r="S6" s="80"/>
      <c r="T6" s="80"/>
      <c r="U6" s="80"/>
      <c r="V6" s="80"/>
      <c r="W6" s="80"/>
      <c r="X6" s="80"/>
      <c r="Y6" s="80"/>
      <c r="Z6" s="80"/>
      <c r="AA6" s="80"/>
      <c r="AB6" s="80"/>
      <c r="AC6" s="80"/>
      <c r="AD6" s="80"/>
      <c r="AE6" s="80"/>
      <c r="AF6" s="80"/>
    </row>
    <row r="7" spans="1:32" s="4" customFormat="1" ht="57" customHeight="1">
      <c r="A7" s="80"/>
      <c r="B7" s="80"/>
      <c r="C7" s="80"/>
      <c r="D7" s="163"/>
      <c r="E7" s="163"/>
      <c r="F7" s="163"/>
      <c r="G7" s="80"/>
      <c r="H7" s="80"/>
      <c r="I7" s="80"/>
      <c r="J7" s="163"/>
      <c r="K7" s="163"/>
      <c r="L7" s="163"/>
      <c r="M7" s="31" t="s">
        <v>376</v>
      </c>
      <c r="N7" s="31" t="s">
        <v>377</v>
      </c>
      <c r="O7" s="163"/>
      <c r="P7" s="163"/>
      <c r="Q7" s="80"/>
      <c r="R7" s="80"/>
      <c r="S7" s="80"/>
      <c r="T7" s="80"/>
      <c r="U7" s="80"/>
      <c r="V7" s="80"/>
      <c r="W7" s="80"/>
      <c r="X7" s="80"/>
      <c r="Y7" s="80"/>
      <c r="Z7" s="80"/>
      <c r="AA7" s="80"/>
      <c r="AB7" s="80"/>
      <c r="AC7" s="80"/>
      <c r="AD7" s="80"/>
      <c r="AE7" s="80"/>
      <c r="AF7" s="80"/>
    </row>
    <row r="8" spans="1:32" s="4" customFormat="1" ht="90" customHeight="1">
      <c r="A8" s="155">
        <v>22</v>
      </c>
      <c r="B8" s="218" t="s">
        <v>519</v>
      </c>
      <c r="C8" s="218"/>
      <c r="D8" s="219">
        <f>'[3]3. Análisis de Probabilidad'!K5</f>
        <v>0.39999999999999997</v>
      </c>
      <c r="E8" s="220">
        <v>0.2</v>
      </c>
      <c r="F8" s="221"/>
      <c r="G8" s="80" t="str">
        <f>'[3]6. Valoración de Controles'!C7</f>
        <v>Seguimiento al plan de acción de salud que relaciona las actividades de articulación intersectorial</v>
      </c>
      <c r="H8" s="80"/>
      <c r="I8" s="1" t="s">
        <v>200</v>
      </c>
      <c r="J8" s="159">
        <v>0.2</v>
      </c>
      <c r="K8" s="159">
        <v>0.2</v>
      </c>
      <c r="L8" s="159"/>
      <c r="M8" s="80"/>
      <c r="N8" s="80"/>
      <c r="O8" s="80" t="s">
        <v>19</v>
      </c>
      <c r="P8" s="80"/>
      <c r="Q8" s="179" t="s">
        <v>201</v>
      </c>
      <c r="R8" s="179"/>
      <c r="S8" s="80" t="s">
        <v>202</v>
      </c>
      <c r="T8" s="80"/>
      <c r="U8" s="158">
        <v>44958</v>
      </c>
      <c r="V8" s="80"/>
      <c r="W8" s="22" t="s">
        <v>203</v>
      </c>
      <c r="X8" s="84">
        <v>45107</v>
      </c>
      <c r="Y8" s="85"/>
      <c r="Z8" s="85" t="s">
        <v>635</v>
      </c>
      <c r="AA8" s="85"/>
      <c r="AB8" s="86">
        <v>1</v>
      </c>
      <c r="AC8" s="85"/>
      <c r="AD8" s="51" t="s">
        <v>636</v>
      </c>
      <c r="AE8" s="73"/>
      <c r="AF8" s="73"/>
    </row>
    <row r="9" spans="1:32" ht="120" customHeight="1">
      <c r="A9" s="155"/>
      <c r="B9" s="218"/>
      <c r="C9" s="218"/>
      <c r="D9" s="219"/>
      <c r="E9" s="220"/>
      <c r="F9" s="221"/>
      <c r="G9" s="80" t="str">
        <f>'[3]6. Valoración de Controles'!C8</f>
        <v>Seguimiento a los indicadores SIMU para cumplimiento de cronograma y compromisos</v>
      </c>
      <c r="H9" s="80"/>
      <c r="I9" s="1" t="s">
        <v>204</v>
      </c>
      <c r="J9" s="159"/>
      <c r="K9" s="159"/>
      <c r="L9" s="159"/>
      <c r="M9" s="80"/>
      <c r="N9" s="80"/>
      <c r="O9" s="80"/>
      <c r="P9" s="80"/>
      <c r="Q9" s="179" t="s">
        <v>205</v>
      </c>
      <c r="R9" s="179"/>
      <c r="S9" s="179" t="s">
        <v>202</v>
      </c>
      <c r="T9" s="179"/>
      <c r="U9" s="158">
        <v>45088</v>
      </c>
      <c r="V9" s="80"/>
      <c r="W9" s="1" t="s">
        <v>115</v>
      </c>
      <c r="X9" s="84">
        <v>45091</v>
      </c>
      <c r="Y9" s="85"/>
      <c r="Z9" s="85" t="s">
        <v>637</v>
      </c>
      <c r="AA9" s="85"/>
      <c r="AB9" s="86">
        <v>1</v>
      </c>
      <c r="AC9" s="85"/>
      <c r="AD9" s="51" t="s">
        <v>636</v>
      </c>
      <c r="AE9" s="73"/>
      <c r="AF9" s="73"/>
    </row>
    <row r="10" spans="1:32" ht="99.75" customHeight="1">
      <c r="A10" s="155"/>
      <c r="B10" s="218"/>
      <c r="C10" s="218"/>
      <c r="D10" s="219"/>
      <c r="E10" s="220"/>
      <c r="F10" s="221"/>
      <c r="G10" s="80"/>
      <c r="H10" s="80"/>
      <c r="I10" s="80"/>
      <c r="J10" s="159"/>
      <c r="K10" s="159"/>
      <c r="L10" s="159"/>
      <c r="M10" s="80"/>
      <c r="N10" s="80"/>
      <c r="O10" s="80"/>
      <c r="P10" s="80"/>
      <c r="Q10" s="179" t="s">
        <v>206</v>
      </c>
      <c r="R10" s="179"/>
      <c r="S10" s="179" t="s">
        <v>207</v>
      </c>
      <c r="T10" s="179"/>
      <c r="U10" s="212">
        <v>44958</v>
      </c>
      <c r="V10" s="179"/>
      <c r="W10" s="22" t="s">
        <v>208</v>
      </c>
      <c r="X10" s="84">
        <v>45107</v>
      </c>
      <c r="Y10" s="85"/>
      <c r="Z10" s="85" t="s">
        <v>638</v>
      </c>
      <c r="AA10" s="85"/>
      <c r="AB10" s="86">
        <v>1</v>
      </c>
      <c r="AC10" s="85"/>
      <c r="AD10" s="51" t="s">
        <v>636</v>
      </c>
      <c r="AE10" s="73"/>
      <c r="AF10" s="73"/>
    </row>
    <row r="11" spans="1:32" s="10" customFormat="1" ht="15">
      <c r="A11" s="89" t="s">
        <v>528</v>
      </c>
      <c r="B11" s="89"/>
      <c r="C11" s="89"/>
      <c r="D11" s="89"/>
      <c r="E11" s="89"/>
      <c r="F11" s="89"/>
      <c r="G11" s="89"/>
      <c r="H11" s="89" t="s">
        <v>529</v>
      </c>
      <c r="I11" s="89"/>
      <c r="J11" s="89"/>
      <c r="K11" s="89"/>
      <c r="L11" s="89"/>
      <c r="M11" s="89"/>
      <c r="N11" s="89"/>
      <c r="O11" s="89"/>
      <c r="P11" s="89" t="s">
        <v>530</v>
      </c>
      <c r="Q11" s="89"/>
      <c r="R11" s="89"/>
      <c r="S11" s="89"/>
      <c r="T11" s="89"/>
      <c r="U11" s="89"/>
      <c r="V11" s="89"/>
      <c r="W11" s="89"/>
      <c r="X11" s="77"/>
      <c r="Y11" s="75"/>
      <c r="Z11" s="75"/>
      <c r="AA11" s="75"/>
      <c r="AB11" s="76"/>
      <c r="AC11" s="76"/>
      <c r="AD11" s="75"/>
      <c r="AE11" s="75"/>
      <c r="AF11" s="75"/>
    </row>
    <row r="12" spans="1:32" s="10" customFormat="1" ht="14.25" customHeight="1">
      <c r="A12" s="90" t="s">
        <v>547</v>
      </c>
      <c r="B12" s="88"/>
      <c r="C12" s="88"/>
      <c r="D12" s="88"/>
      <c r="E12" s="88"/>
      <c r="F12" s="88"/>
      <c r="G12" s="88"/>
      <c r="H12" s="90" t="s">
        <v>541</v>
      </c>
      <c r="I12" s="88"/>
      <c r="J12" s="88"/>
      <c r="K12" s="88"/>
      <c r="L12" s="88"/>
      <c r="M12" s="88"/>
      <c r="N12" s="88"/>
      <c r="O12" s="88"/>
      <c r="P12" s="90" t="s">
        <v>542</v>
      </c>
      <c r="Q12" s="88"/>
      <c r="R12" s="88"/>
      <c r="S12" s="88"/>
      <c r="T12" s="88"/>
      <c r="U12" s="88"/>
      <c r="V12" s="88"/>
      <c r="W12" s="88"/>
      <c r="X12" s="77"/>
      <c r="Y12" s="75"/>
      <c r="Z12" s="75"/>
      <c r="AA12" s="75"/>
      <c r="AB12" s="78"/>
      <c r="AC12" s="75"/>
      <c r="AD12" s="75"/>
      <c r="AE12" s="75"/>
      <c r="AF12" s="75"/>
    </row>
    <row r="13" spans="1:32" s="10" customFormat="1" ht="15">
      <c r="A13" s="88"/>
      <c r="B13" s="88"/>
      <c r="C13" s="88"/>
      <c r="D13" s="88"/>
      <c r="E13" s="88"/>
      <c r="F13" s="88"/>
      <c r="G13" s="88"/>
      <c r="H13" s="88"/>
      <c r="I13" s="88"/>
      <c r="J13" s="88"/>
      <c r="K13" s="88"/>
      <c r="L13" s="88"/>
      <c r="M13" s="88"/>
      <c r="N13" s="88"/>
      <c r="O13" s="88"/>
      <c r="P13" s="88"/>
      <c r="Q13" s="88"/>
      <c r="R13" s="88"/>
      <c r="S13" s="88"/>
      <c r="T13" s="88"/>
      <c r="U13" s="88"/>
      <c r="V13" s="88"/>
      <c r="W13" s="88"/>
      <c r="X13" s="77"/>
      <c r="Y13" s="75"/>
      <c r="Z13" s="75"/>
      <c r="AA13" s="75"/>
      <c r="AB13" s="75"/>
      <c r="AC13" s="75"/>
      <c r="AD13" s="75"/>
      <c r="AE13" s="75"/>
      <c r="AF13" s="75"/>
    </row>
    <row r="14" spans="1:32" s="10" customFormat="1" ht="15">
      <c r="A14" s="94" t="s">
        <v>543</v>
      </c>
      <c r="B14" s="95"/>
      <c r="C14" s="95"/>
      <c r="D14" s="95"/>
      <c r="E14" s="95"/>
      <c r="F14" s="95"/>
      <c r="G14" s="95"/>
      <c r="H14" s="95"/>
      <c r="I14" s="95"/>
      <c r="J14" s="95"/>
      <c r="K14" s="95"/>
      <c r="L14" s="95"/>
      <c r="M14" s="95"/>
      <c r="N14" s="95"/>
      <c r="O14" s="95"/>
      <c r="P14" s="95"/>
      <c r="Q14" s="95"/>
      <c r="R14" s="95"/>
      <c r="S14" s="95"/>
      <c r="T14" s="95"/>
      <c r="U14" s="95"/>
      <c r="V14" s="95"/>
      <c r="W14" s="96"/>
      <c r="X14" s="77"/>
      <c r="Y14" s="75"/>
      <c r="Z14" s="75"/>
      <c r="AA14" s="75"/>
      <c r="AB14" s="76"/>
      <c r="AC14" s="76"/>
      <c r="AD14" s="75"/>
      <c r="AE14" s="75"/>
      <c r="AF14" s="75"/>
    </row>
    <row r="15" spans="1:32" s="10" customFormat="1" ht="29.25" customHeight="1">
      <c r="A15" s="97"/>
      <c r="B15" s="98"/>
      <c r="C15" s="98"/>
      <c r="D15" s="98"/>
      <c r="E15" s="98"/>
      <c r="F15" s="98"/>
      <c r="G15" s="98"/>
      <c r="H15" s="98"/>
      <c r="I15" s="98"/>
      <c r="J15" s="98"/>
      <c r="K15" s="98"/>
      <c r="L15" s="98"/>
      <c r="M15" s="98"/>
      <c r="N15" s="98"/>
      <c r="O15" s="98"/>
      <c r="P15" s="98"/>
      <c r="Q15" s="98"/>
      <c r="R15" s="98"/>
      <c r="S15" s="98"/>
      <c r="T15" s="98"/>
      <c r="U15" s="98"/>
      <c r="V15" s="98"/>
      <c r="W15" s="99"/>
      <c r="X15" s="77"/>
      <c r="Y15" s="75"/>
      <c r="Z15" s="75"/>
      <c r="AA15" s="75"/>
      <c r="AB15" s="78"/>
      <c r="AC15" s="75"/>
      <c r="AD15" s="75"/>
      <c r="AE15" s="75"/>
      <c r="AF15" s="75"/>
    </row>
    <row r="16" spans="1:32" s="10" customFormat="1" ht="15">
      <c r="A16" s="88" t="s">
        <v>531</v>
      </c>
      <c r="B16" s="88"/>
      <c r="C16" s="100">
        <v>45070</v>
      </c>
      <c r="D16" s="101"/>
      <c r="E16" s="101"/>
      <c r="F16" s="101"/>
      <c r="G16" s="102"/>
      <c r="H16" s="88" t="s">
        <v>531</v>
      </c>
      <c r="I16" s="88"/>
      <c r="J16" s="106">
        <v>45070</v>
      </c>
      <c r="K16" s="88"/>
      <c r="L16" s="88"/>
      <c r="M16" s="88"/>
      <c r="N16" s="88"/>
      <c r="O16" s="88"/>
      <c r="P16" s="88" t="s">
        <v>531</v>
      </c>
      <c r="Q16" s="88"/>
      <c r="R16" s="106">
        <v>45070</v>
      </c>
      <c r="S16" s="88"/>
      <c r="T16" s="88"/>
      <c r="U16" s="88"/>
      <c r="V16" s="88"/>
      <c r="W16" s="88"/>
      <c r="X16" s="77"/>
      <c r="Y16" s="75"/>
      <c r="Z16" s="75"/>
      <c r="AA16" s="75"/>
      <c r="AB16" s="75"/>
      <c r="AC16" s="75"/>
      <c r="AD16" s="75"/>
      <c r="AE16" s="75"/>
      <c r="AF16" s="75"/>
    </row>
  </sheetData>
  <sheetProtection/>
  <mergeCells count="103">
    <mergeCell ref="A1:B3"/>
    <mergeCell ref="A12:G13"/>
    <mergeCell ref="H12:O13"/>
    <mergeCell ref="P12:W13"/>
    <mergeCell ref="A14:W15"/>
    <mergeCell ref="B4:F4"/>
    <mergeCell ref="G4:P4"/>
    <mergeCell ref="Q4:W4"/>
    <mergeCell ref="M5:P5"/>
    <mergeCell ref="A11:G11"/>
    <mergeCell ref="H11:O11"/>
    <mergeCell ref="P11:W11"/>
    <mergeCell ref="J6:J7"/>
    <mergeCell ref="S5:T7"/>
    <mergeCell ref="U5:V7"/>
    <mergeCell ref="W5:W7"/>
    <mergeCell ref="U3:W3"/>
    <mergeCell ref="K3:T3"/>
    <mergeCell ref="C3:J3"/>
    <mergeCell ref="C1:W2"/>
    <mergeCell ref="K6:K7"/>
    <mergeCell ref="L6:L7"/>
    <mergeCell ref="M6:N6"/>
    <mergeCell ref="O6:O7"/>
    <mergeCell ref="A5:A7"/>
    <mergeCell ref="B5:C7"/>
    <mergeCell ref="D5:D7"/>
    <mergeCell ref="E5:E7"/>
    <mergeCell ref="F5:F7"/>
    <mergeCell ref="A8:A10"/>
    <mergeCell ref="B8:C10"/>
    <mergeCell ref="D8:D10"/>
    <mergeCell ref="E8:E10"/>
    <mergeCell ref="F8:F10"/>
    <mergeCell ref="I6:I7"/>
    <mergeCell ref="Q9:R9"/>
    <mergeCell ref="S9:T9"/>
    <mergeCell ref="J8:J10"/>
    <mergeCell ref="K8:K10"/>
    <mergeCell ref="L8:L10"/>
    <mergeCell ref="M8:M10"/>
    <mergeCell ref="N8:N10"/>
    <mergeCell ref="G8:H8"/>
    <mergeCell ref="G5:H7"/>
    <mergeCell ref="Q5:R7"/>
    <mergeCell ref="P6:P7"/>
    <mergeCell ref="H16:I16"/>
    <mergeCell ref="A16:B16"/>
    <mergeCell ref="C16:G16"/>
    <mergeCell ref="J16:O16"/>
    <mergeCell ref="R16:W16"/>
    <mergeCell ref="P16:Q16"/>
    <mergeCell ref="U9:V9"/>
    <mergeCell ref="O8:O10"/>
    <mergeCell ref="P8:P10"/>
    <mergeCell ref="Q8:R8"/>
    <mergeCell ref="S8:T8"/>
    <mergeCell ref="U8:V8"/>
    <mergeCell ref="Q10:R10"/>
    <mergeCell ref="S10:T10"/>
    <mergeCell ref="U10:V10"/>
    <mergeCell ref="G10:I10"/>
    <mergeCell ref="G9:H9"/>
    <mergeCell ref="X8:Y8"/>
    <mergeCell ref="Z8:AA8"/>
    <mergeCell ref="AB8:AC8"/>
    <mergeCell ref="AE8:AF8"/>
    <mergeCell ref="X9:Y9"/>
    <mergeCell ref="Z9:AA9"/>
    <mergeCell ref="AB9:AC9"/>
    <mergeCell ref="AE9:AF9"/>
    <mergeCell ref="X4:AF4"/>
    <mergeCell ref="X5:Y7"/>
    <mergeCell ref="Z5:AA7"/>
    <mergeCell ref="AB5:AC7"/>
    <mergeCell ref="AD5:AD7"/>
    <mergeCell ref="AE5:AF7"/>
    <mergeCell ref="X10:Y10"/>
    <mergeCell ref="Z10:AA10"/>
    <mergeCell ref="AB10:AC10"/>
    <mergeCell ref="AE10:AF10"/>
    <mergeCell ref="X11:Y11"/>
    <mergeCell ref="Z11:AA11"/>
    <mergeCell ref="AB11:AC11"/>
    <mergeCell ref="AD11:AD13"/>
    <mergeCell ref="AE11:AF13"/>
    <mergeCell ref="X12:Y12"/>
    <mergeCell ref="Z12:AA12"/>
    <mergeCell ref="AB12:AC12"/>
    <mergeCell ref="X13:Y13"/>
    <mergeCell ref="Z13:AA13"/>
    <mergeCell ref="AB13:AC13"/>
    <mergeCell ref="X14:Y14"/>
    <mergeCell ref="Z14:AA14"/>
    <mergeCell ref="AB14:AC14"/>
    <mergeCell ref="AD14:AD16"/>
    <mergeCell ref="AE14:AF16"/>
    <mergeCell ref="X15:Y15"/>
    <mergeCell ref="Z15:AA15"/>
    <mergeCell ref="AB15:AC15"/>
    <mergeCell ref="X16:Y16"/>
    <mergeCell ref="Z16:AA16"/>
    <mergeCell ref="AB16:AC16"/>
  </mergeCells>
  <conditionalFormatting sqref="D8">
    <cfRule type="cellIs" priority="6" dxfId="9" operator="equal" stopIfTrue="1">
      <formula>1</formula>
    </cfRule>
    <cfRule type="cellIs" priority="7" dxfId="3" operator="equal" stopIfTrue="1">
      <formula>0.8</formula>
    </cfRule>
    <cfRule type="cellIs" priority="8" dxfId="2" operator="equal" stopIfTrue="1">
      <formula>0.6</formula>
    </cfRule>
    <cfRule type="cellIs" priority="9" dxfId="1" operator="equal" stopIfTrue="1">
      <formula>0.4</formula>
    </cfRule>
    <cfRule type="cellIs" priority="10" dxfId="0" operator="equal" stopIfTrue="1">
      <formula>0.2</formula>
    </cfRule>
  </conditionalFormatting>
  <printOptions/>
  <pageMargins left="0.7" right="0.7" top="0.75" bottom="0.75" header="0.3" footer="0.3"/>
  <pageSetup horizontalDpi="600" verticalDpi="600" orientation="landscape" paperSize="9"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COMUNICACIONES 6</cp:lastModifiedBy>
  <cp:lastPrinted>2023-08-28T15:41:49Z</cp:lastPrinted>
  <dcterms:created xsi:type="dcterms:W3CDTF">2023-05-11T15:18:22Z</dcterms:created>
  <dcterms:modified xsi:type="dcterms:W3CDTF">2023-08-28T16:29:45Z</dcterms:modified>
  <cp:category/>
  <cp:version/>
  <cp:contentType/>
  <cp:contentStatus/>
</cp:coreProperties>
</file>