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<sst xmlns="http://schemas.openxmlformats.org/spreadsheetml/2006/main" count="76" uniqueCount="28">
  <si>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</si>
  <si>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</si>
  <si>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</si>
  <si>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</si>
  <si>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</si>
  <si>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</si>
  <si>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</si>
  <si>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</si>
  <si>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</si>
  <si>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</si>
  <si>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</si>
  <si>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</si>
  <si>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</si>
  <si>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</si>
  <si>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</si>
  <si>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</si>
  <si>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</si>
  <si>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</si>
  <si>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</si>
  <si>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</si>
  <si>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</si>
  <si>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</si>
  <si>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</si>
  <si>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</si>
  <si>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FUENTE: Bodega de Datos de SISPRO (SGD) – Afiliados a Salud</t>
  </si>
  <si>
    <t>Piramide Poblacional Regimen Subsidiado Departamento de Nariño
Corte: Julio 2023</t>
  </si>
  <si>
    <t>Piramide Poblacional Regimen Contributivo Departamento de Nariño
Corte: Julio 2023</t>
  </si>
  <si>
    <t>Piramide Poblacional Regimen Excepcion Departamento de Nariño
Corte: Julio 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</si>
</sst>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164" fontId="4" fillId="0" borderId="10" xfId="47" applyNumberFormat="1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4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52915654"/>
        <c:axId val="6478839"/>
      </c:barChart>
      <c:catAx>
        <c:axId val="529156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478839"/>
        <c:crosses val="autoZero"/>
        <c:auto val="1"/>
        <c:lblOffset val="100"/>
        <c:tickLblSkip val="1"/>
        <c:noMultiLvlLbl val="0"/>
      </c:catAx>
      <c:valAx>
        <c:axId val="647883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156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58309552"/>
        <c:axId val="55023921"/>
      </c:barChart>
      <c:catAx>
        <c:axId val="583095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5023921"/>
        <c:crosses val="autoZero"/>
        <c:auto val="1"/>
        <c:lblOffset val="100"/>
        <c:tickLblSkip val="1"/>
        <c:noMultiLvlLbl val="0"/>
      </c:catAx>
      <c:valAx>
        <c:axId val="550239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3095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25453242"/>
        <c:axId val="27752587"/>
      </c:barChart>
      <c:catAx>
        <c:axId val="254532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7752587"/>
        <c:crosses val="autoZero"/>
        <c:auto val="1"/>
        <c:lblOffset val="100"/>
        <c:tickLblSkip val="1"/>
        <c:noMultiLvlLbl val="0"/>
      </c:catAx>
      <c:valAx>
        <c:axId val="277525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4532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0</xdr:row>
      <xdr:rowOff>95250</xdr:rowOff>
    </xdr:from>
    <xdr:to>
      <xdr:col>16</xdr:col>
      <xdr:colOff>57150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89597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d8f36856-ea3f-4284-a0f7-8c6147dbca11}" type="TxLink">
            <a:rPr lang="en-US" cap="none" sz="900" b="1" i="0" u="none" baseline="0">
              <a:solidFill>
                <a:srgbClr val="FFFFFF"/>
              </a:solidFill>
            </a:rPr>
            <a:t>Piramide Poblacional Regimen Subsidiado Departamento de Nariño
Corte: Julio 2023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95250</xdr:rowOff>
    </xdr:from>
    <xdr:to>
      <xdr:col>16</xdr:col>
      <xdr:colOff>76200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1502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0fc0b8b3-8889-4b96-8abf-dbc0031e359e}" type="TxLink">
            <a:rPr lang="en-US" cap="none" sz="900" b="1" i="0" u="none" baseline="0">
              <a:solidFill>
                <a:srgbClr val="FFFFFF"/>
              </a:solidFill>
            </a:rPr>
            <a:t>Piramide Poblacional Regimen Contributivo Departamento de Nariño
Corte: Julio 2023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0</xdr:row>
      <xdr:rowOff>104775</xdr:rowOff>
    </xdr:from>
    <xdr:to>
      <xdr:col>16</xdr:col>
      <xdr:colOff>85725</xdr:colOff>
      <xdr:row>0</xdr:row>
      <xdr:rowOff>419100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24550" y="104775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ab956ce8-de92-4e2f-b241-15e208afb9d3}" type="TxLink">
            <a:rPr lang="en-US" cap="none" sz="900" b="1" i="0" u="none" baseline="0">
              <a:solidFill>
                <a:srgbClr val="FFFFFF"/>
              </a:solidFill>
            </a:rPr>
            <a:t>Piramide Poblacional Regimen Excepcion Departamento de Nariño
Corte: Julio 2023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25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34314</v>
      </c>
      <c r="D4" s="4">
        <v>33331</v>
      </c>
      <c r="E4" s="4">
        <f>SUM(C4:D4)</f>
        <v>67645</v>
      </c>
      <c r="F4" s="5">
        <f aca="true" t="shared" si="0" ref="F4:F21">(C4*100/$E$21)*-1</f>
        <v>-2.9117538492869963</v>
      </c>
      <c r="G4" s="5">
        <f aca="true" t="shared" si="1" ref="G4:G21">D4*100/$E$21</f>
        <v>2.82834025618071</v>
      </c>
      <c r="H4" s="1"/>
    </row>
    <row r="5" spans="2:8" ht="15">
      <c r="B5" s="3" t="s">
        <v>5</v>
      </c>
      <c r="C5" s="4">
        <v>43360</v>
      </c>
      <c r="D5" s="4">
        <v>41239</v>
      </c>
      <c r="E5" s="4">
        <f aca="true" t="shared" si="2" ref="E5:E21">SUM(C5:D5)</f>
        <v>84599</v>
      </c>
      <c r="F5" s="5">
        <f t="shared" si="0"/>
        <v>-3.6793625606191105</v>
      </c>
      <c r="G5" s="5">
        <f t="shared" si="1"/>
        <v>3.4993826715260954</v>
      </c>
      <c r="H5" s="1"/>
    </row>
    <row r="6" spans="2:8" ht="15">
      <c r="B6" s="3" t="s">
        <v>6</v>
      </c>
      <c r="C6" s="4">
        <v>47976</v>
      </c>
      <c r="D6" s="4">
        <v>46314</v>
      </c>
      <c r="E6" s="4">
        <f t="shared" si="2"/>
        <v>94290</v>
      </c>
      <c r="F6" s="5">
        <f t="shared" si="0"/>
        <v>-4.071058538013433</v>
      </c>
      <c r="G6" s="5">
        <f t="shared" si="1"/>
        <v>3.9300276206760487</v>
      </c>
      <c r="H6" s="1"/>
    </row>
    <row r="7" spans="2:8" ht="15">
      <c r="B7" s="3" t="s">
        <v>7</v>
      </c>
      <c r="C7" s="4">
        <v>54651</v>
      </c>
      <c r="D7" s="4">
        <v>53262</v>
      </c>
      <c r="E7" s="4">
        <f t="shared" si="2"/>
        <v>107913</v>
      </c>
      <c r="F7" s="5">
        <f t="shared" si="0"/>
        <v>-4.637473323348593</v>
      </c>
      <c r="G7" s="5">
        <f t="shared" si="1"/>
        <v>4.51960813431031</v>
      </c>
      <c r="H7" s="1"/>
    </row>
    <row r="8" spans="2:8" ht="15">
      <c r="B8" s="3" t="s">
        <v>8</v>
      </c>
      <c r="C8" s="4">
        <v>49550</v>
      </c>
      <c r="D8" s="4">
        <v>52904</v>
      </c>
      <c r="E8" s="4">
        <f t="shared" si="2"/>
        <v>102454</v>
      </c>
      <c r="F8" s="5">
        <f t="shared" si="0"/>
        <v>-4.20462211436063</v>
      </c>
      <c r="G8" s="5">
        <f t="shared" si="1"/>
        <v>4.489229633463871</v>
      </c>
      <c r="H8" s="1"/>
    </row>
    <row r="9" spans="2:8" ht="15">
      <c r="B9" s="3" t="s">
        <v>9</v>
      </c>
      <c r="C9" s="4">
        <v>46329</v>
      </c>
      <c r="D9" s="4">
        <v>49169</v>
      </c>
      <c r="E9" s="4">
        <f t="shared" si="2"/>
        <v>95498</v>
      </c>
      <c r="F9" s="5">
        <f t="shared" si="0"/>
        <v>-3.9313004628902855</v>
      </c>
      <c r="G9" s="5">
        <f t="shared" si="1"/>
        <v>4.172291922119028</v>
      </c>
      <c r="H9" s="1"/>
    </row>
    <row r="10" spans="2:8" ht="15">
      <c r="B10" s="3" t="s">
        <v>10</v>
      </c>
      <c r="C10" s="4">
        <v>41715</v>
      </c>
      <c r="D10" s="4">
        <v>45264</v>
      </c>
      <c r="E10" s="4">
        <f t="shared" si="2"/>
        <v>86979</v>
      </c>
      <c r="F10" s="5">
        <f t="shared" si="0"/>
        <v>-3.5397741977911945</v>
      </c>
      <c r="G10" s="5">
        <f t="shared" si="1"/>
        <v>3.840928665679507</v>
      </c>
      <c r="H10" s="1"/>
    </row>
    <row r="11" spans="2:8" ht="15">
      <c r="B11" s="3" t="s">
        <v>11</v>
      </c>
      <c r="C11" s="4">
        <v>40207</v>
      </c>
      <c r="D11" s="4">
        <v>43157</v>
      </c>
      <c r="E11" s="4">
        <f t="shared" si="2"/>
        <v>83364</v>
      </c>
      <c r="F11" s="5">
        <f t="shared" si="0"/>
        <v>-3.411811127186637</v>
      </c>
      <c r="G11" s="5">
        <f t="shared" si="1"/>
        <v>3.6621367626531125</v>
      </c>
      <c r="H11" s="1"/>
    </row>
    <row r="12" spans="2:8" ht="15">
      <c r="B12" s="3" t="s">
        <v>12</v>
      </c>
      <c r="C12" s="4">
        <v>39820</v>
      </c>
      <c r="D12" s="4">
        <v>42921</v>
      </c>
      <c r="E12" s="4">
        <f t="shared" si="2"/>
        <v>82741</v>
      </c>
      <c r="F12" s="5">
        <f t="shared" si="0"/>
        <v>-3.37897179805934</v>
      </c>
      <c r="G12" s="5">
        <f t="shared" si="1"/>
        <v>3.6421107118157945</v>
      </c>
      <c r="H12" s="1"/>
    </row>
    <row r="13" spans="2:8" ht="15">
      <c r="B13" s="3" t="s">
        <v>13</v>
      </c>
      <c r="C13" s="4">
        <v>34100</v>
      </c>
      <c r="D13" s="4">
        <v>36916</v>
      </c>
      <c r="E13" s="4">
        <f t="shared" si="2"/>
        <v>71016</v>
      </c>
      <c r="F13" s="5">
        <f t="shared" si="0"/>
        <v>-2.8935946336972247</v>
      </c>
      <c r="G13" s="5">
        <f t="shared" si="1"/>
        <v>3.1325495453831893</v>
      </c>
      <c r="H13" s="1"/>
    </row>
    <row r="14" spans="2:8" ht="15">
      <c r="B14" s="3" t="s">
        <v>14</v>
      </c>
      <c r="C14" s="4">
        <v>31495</v>
      </c>
      <c r="D14" s="4">
        <v>34682</v>
      </c>
      <c r="E14" s="4">
        <f t="shared" si="2"/>
        <v>66177</v>
      </c>
      <c r="F14" s="5">
        <f t="shared" si="0"/>
        <v>-2.6725443691581847</v>
      </c>
      <c r="G14" s="5">
        <f t="shared" si="1"/>
        <v>2.942980911609594</v>
      </c>
      <c r="H14" s="1"/>
    </row>
    <row r="15" spans="2:8" ht="15">
      <c r="B15" s="3" t="s">
        <v>15</v>
      </c>
      <c r="C15" s="4">
        <v>28071</v>
      </c>
      <c r="D15" s="4">
        <v>30478</v>
      </c>
      <c r="E15" s="4">
        <f t="shared" si="2"/>
        <v>58549</v>
      </c>
      <c r="F15" s="5">
        <f t="shared" si="0"/>
        <v>-2.3819969197218414</v>
      </c>
      <c r="G15" s="5">
        <f t="shared" si="1"/>
        <v>2.5862456670329625</v>
      </c>
      <c r="H15" s="1"/>
    </row>
    <row r="16" spans="2:8" ht="15">
      <c r="B16" s="3" t="s">
        <v>16</v>
      </c>
      <c r="C16" s="4">
        <v>23312</v>
      </c>
      <c r="D16" s="4">
        <v>25564</v>
      </c>
      <c r="E16" s="4">
        <f t="shared" si="2"/>
        <v>48876</v>
      </c>
      <c r="F16" s="5">
        <f t="shared" si="0"/>
        <v>-1.9781665132184665</v>
      </c>
      <c r="G16" s="5">
        <f t="shared" si="1"/>
        <v>2.1692625576491453</v>
      </c>
      <c r="H16" s="1"/>
    </row>
    <row r="17" spans="2:8" ht="15">
      <c r="B17" s="3" t="s">
        <v>17</v>
      </c>
      <c r="C17" s="4">
        <v>17961</v>
      </c>
      <c r="D17" s="4">
        <v>19653</v>
      </c>
      <c r="E17" s="4">
        <f t="shared" si="2"/>
        <v>37614</v>
      </c>
      <c r="F17" s="5">
        <f t="shared" si="0"/>
        <v>-1.5241012673265646</v>
      </c>
      <c r="G17" s="5">
        <f t="shared" si="1"/>
        <v>1.667677869092421</v>
      </c>
      <c r="H17" s="1"/>
    </row>
    <row r="18" spans="2:8" ht="15">
      <c r="B18" s="3" t="s">
        <v>18</v>
      </c>
      <c r="C18" s="4">
        <v>15055</v>
      </c>
      <c r="D18" s="4">
        <v>16122</v>
      </c>
      <c r="E18" s="4">
        <f t="shared" si="2"/>
        <v>31177</v>
      </c>
      <c r="F18" s="5">
        <f t="shared" si="0"/>
        <v>-1.2775093023551825</v>
      </c>
      <c r="G18" s="5">
        <f t="shared" si="1"/>
        <v>1.3680508118611923</v>
      </c>
      <c r="H18" s="1"/>
    </row>
    <row r="19" spans="2:8" ht="15">
      <c r="B19" s="3" t="s">
        <v>19</v>
      </c>
      <c r="C19" s="4">
        <v>11150</v>
      </c>
      <c r="D19" s="4">
        <v>12653</v>
      </c>
      <c r="E19" s="4">
        <f t="shared" si="2"/>
        <v>23803</v>
      </c>
      <c r="F19" s="5">
        <f t="shared" si="0"/>
        <v>-0.9461460459156614</v>
      </c>
      <c r="G19" s="5">
        <f t="shared" si="1"/>
        <v>1.0736848357821402</v>
      </c>
      <c r="H19" s="1"/>
    </row>
    <row r="20" spans="2:8" ht="15">
      <c r="B20" s="3" t="s">
        <v>20</v>
      </c>
      <c r="C20" s="4">
        <v>15383</v>
      </c>
      <c r="D20" s="4">
        <v>20387</v>
      </c>
      <c r="E20" s="4">
        <f t="shared" si="2"/>
        <v>35770</v>
      </c>
      <c r="F20" s="5">
        <f t="shared" si="0"/>
        <v>-1.3053421187731498</v>
      </c>
      <c r="G20" s="5">
        <f t="shared" si="1"/>
        <v>1.7299622814423847</v>
      </c>
      <c r="H20" s="1"/>
    </row>
    <row r="21" spans="2:8" ht="15">
      <c r="B21" s="6" t="s">
        <v>21</v>
      </c>
      <c r="C21" s="7">
        <f>SUM(C4:C20)</f>
        <v>574449</v>
      </c>
      <c r="D21" s="7">
        <f>SUM(D4:D20)</f>
        <v>604016</v>
      </c>
      <c r="E21" s="7">
        <f t="shared" si="2"/>
        <v>1178465</v>
      </c>
      <c r="F21" s="8">
        <f t="shared" si="0"/>
        <v>-48.74552914172249</v>
      </c>
      <c r="G21" s="8">
        <f t="shared" si="1"/>
        <v>51.25447085827751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4842</v>
      </c>
      <c r="D4" s="4">
        <v>4520</v>
      </c>
      <c r="E4" s="4">
        <f>SUM(C4:D4)</f>
        <v>9362</v>
      </c>
      <c r="F4" s="5">
        <f aca="true" t="shared" si="0" ref="F4:F21">(C4*100/$E$21)*-1</f>
        <v>-1.7579529034178787</v>
      </c>
      <c r="G4" s="5">
        <f aca="true" t="shared" si="1" ref="G4:G21">D4*100/$E$21</f>
        <v>1.6410464938969045</v>
      </c>
      <c r="H4" s="1"/>
    </row>
    <row r="5" spans="2:8" ht="15">
      <c r="B5" s="3" t="s">
        <v>5</v>
      </c>
      <c r="C5" s="4">
        <v>6217</v>
      </c>
      <c r="D5" s="4">
        <v>5932</v>
      </c>
      <c r="E5" s="4">
        <f aca="true" t="shared" si="2" ref="E5:E21">SUM(C5:D5)</f>
        <v>12149</v>
      </c>
      <c r="F5" s="5">
        <f t="shared" si="0"/>
        <v>-2.2571650558754546</v>
      </c>
      <c r="G5" s="5">
        <f t="shared" si="1"/>
        <v>2.1536919915478845</v>
      </c>
      <c r="H5" s="1"/>
    </row>
    <row r="6" spans="2:8" ht="15">
      <c r="B6" s="3" t="s">
        <v>6</v>
      </c>
      <c r="C6" s="4">
        <v>5877</v>
      </c>
      <c r="D6" s="4">
        <v>5560</v>
      </c>
      <c r="E6" s="4">
        <f t="shared" si="2"/>
        <v>11437</v>
      </c>
      <c r="F6" s="5">
        <f t="shared" si="0"/>
        <v>-2.1337235054495816</v>
      </c>
      <c r="G6" s="5">
        <f t="shared" si="1"/>
        <v>2.018632412846635</v>
      </c>
      <c r="H6" s="1"/>
    </row>
    <row r="7" spans="2:8" ht="15">
      <c r="B7" s="3" t="s">
        <v>7</v>
      </c>
      <c r="C7" s="4">
        <v>7137</v>
      </c>
      <c r="D7" s="4">
        <v>6574</v>
      </c>
      <c r="E7" s="4">
        <f t="shared" si="2"/>
        <v>13711</v>
      </c>
      <c r="F7" s="5">
        <f t="shared" si="0"/>
        <v>-2.5911833687925236</v>
      </c>
      <c r="G7" s="5">
        <f t="shared" si="1"/>
        <v>2.3867786838226217</v>
      </c>
      <c r="H7" s="1"/>
    </row>
    <row r="8" spans="2:8" ht="15">
      <c r="B8" s="3" t="s">
        <v>8</v>
      </c>
      <c r="C8" s="4">
        <v>10921</v>
      </c>
      <c r="D8" s="4">
        <v>9962</v>
      </c>
      <c r="E8" s="4">
        <f t="shared" si="2"/>
        <v>20883</v>
      </c>
      <c r="F8" s="5">
        <f t="shared" si="0"/>
        <v>-3.965015212355773</v>
      </c>
      <c r="G8" s="5">
        <f t="shared" si="1"/>
        <v>3.6168374274780892</v>
      </c>
      <c r="H8" s="1"/>
    </row>
    <row r="9" spans="2:8" ht="15">
      <c r="B9" s="3" t="s">
        <v>9</v>
      </c>
      <c r="C9" s="4">
        <v>13444</v>
      </c>
      <c r="D9" s="4">
        <v>13783</v>
      </c>
      <c r="E9" s="4">
        <f t="shared" si="2"/>
        <v>27227</v>
      </c>
      <c r="F9" s="5">
        <f t="shared" si="0"/>
        <v>-4.8810241291924745</v>
      </c>
      <c r="G9" s="5">
        <f t="shared" si="1"/>
        <v>5.004102616234742</v>
      </c>
      <c r="H9" s="1"/>
    </row>
    <row r="10" spans="2:8" ht="15">
      <c r="B10" s="3" t="s">
        <v>10</v>
      </c>
      <c r="C10" s="4">
        <v>14384</v>
      </c>
      <c r="D10" s="4">
        <v>14270</v>
      </c>
      <c r="E10" s="4">
        <f t="shared" si="2"/>
        <v>28654</v>
      </c>
      <c r="F10" s="5">
        <f t="shared" si="0"/>
        <v>-5.222303709781654</v>
      </c>
      <c r="G10" s="5">
        <f t="shared" si="1"/>
        <v>5.180914484050626</v>
      </c>
      <c r="H10" s="1"/>
    </row>
    <row r="11" spans="2:8" ht="15">
      <c r="B11" s="3" t="s">
        <v>11</v>
      </c>
      <c r="C11" s="4">
        <v>13239</v>
      </c>
      <c r="D11" s="4">
        <v>13529</v>
      </c>
      <c r="E11" s="4">
        <f t="shared" si="2"/>
        <v>26768</v>
      </c>
      <c r="F11" s="5">
        <f t="shared" si="0"/>
        <v>-4.806596135553345</v>
      </c>
      <c r="G11" s="5">
        <f t="shared" si="1"/>
        <v>4.911884516798943</v>
      </c>
      <c r="H11" s="1"/>
    </row>
    <row r="12" spans="2:8" ht="15">
      <c r="B12" s="3" t="s">
        <v>12</v>
      </c>
      <c r="C12" s="4">
        <v>12584</v>
      </c>
      <c r="D12" s="4">
        <v>12977</v>
      </c>
      <c r="E12" s="4">
        <f t="shared" si="2"/>
        <v>25561</v>
      </c>
      <c r="F12" s="5">
        <f t="shared" si="0"/>
        <v>-4.568789619291736</v>
      </c>
      <c r="G12" s="5">
        <f t="shared" si="1"/>
        <v>4.7114735290487015</v>
      </c>
      <c r="H12" s="1"/>
    </row>
    <row r="13" spans="2:8" ht="15">
      <c r="B13" s="3" t="s">
        <v>13</v>
      </c>
      <c r="C13" s="4">
        <v>10376</v>
      </c>
      <c r="D13" s="4">
        <v>10411</v>
      </c>
      <c r="E13" s="4">
        <f t="shared" si="2"/>
        <v>20787</v>
      </c>
      <c r="F13" s="5">
        <f t="shared" si="0"/>
        <v>-3.76714566829077</v>
      </c>
      <c r="G13" s="5">
        <f t="shared" si="1"/>
        <v>3.779852886716963</v>
      </c>
      <c r="H13" s="1"/>
    </row>
    <row r="14" spans="2:8" ht="15">
      <c r="B14" s="3" t="s">
        <v>14</v>
      </c>
      <c r="C14" s="4">
        <v>8874</v>
      </c>
      <c r="D14" s="4">
        <v>9069</v>
      </c>
      <c r="E14" s="4">
        <f t="shared" si="2"/>
        <v>17943</v>
      </c>
      <c r="F14" s="5">
        <f t="shared" si="0"/>
        <v>-3.2218244661152946</v>
      </c>
      <c r="G14" s="5">
        <f t="shared" si="1"/>
        <v>3.292621825918369</v>
      </c>
      <c r="H14" s="1"/>
    </row>
    <row r="15" spans="2:8" ht="15">
      <c r="B15" s="3" t="s">
        <v>15</v>
      </c>
      <c r="C15" s="4">
        <v>7676</v>
      </c>
      <c r="D15" s="4">
        <v>8405</v>
      </c>
      <c r="E15" s="4">
        <f t="shared" si="2"/>
        <v>16081</v>
      </c>
      <c r="F15" s="5">
        <f t="shared" si="0"/>
        <v>-2.7868745325558937</v>
      </c>
      <c r="G15" s="5">
        <f t="shared" si="1"/>
        <v>3.0515477392043104</v>
      </c>
      <c r="H15" s="1"/>
    </row>
    <row r="16" spans="2:8" ht="15">
      <c r="B16" s="3" t="s">
        <v>16</v>
      </c>
      <c r="C16" s="4">
        <v>6140</v>
      </c>
      <c r="D16" s="4">
        <v>7071</v>
      </c>
      <c r="E16" s="4">
        <f t="shared" si="2"/>
        <v>13211</v>
      </c>
      <c r="F16" s="5">
        <f t="shared" si="0"/>
        <v>-2.2292091753378305</v>
      </c>
      <c r="G16" s="5">
        <f t="shared" si="1"/>
        <v>2.56722118547456</v>
      </c>
      <c r="H16" s="1"/>
    </row>
    <row r="17" spans="2:8" ht="15">
      <c r="B17" s="3" t="s">
        <v>17</v>
      </c>
      <c r="C17" s="4">
        <v>4941</v>
      </c>
      <c r="D17" s="4">
        <v>5640</v>
      </c>
      <c r="E17" s="4">
        <f t="shared" si="2"/>
        <v>10581</v>
      </c>
      <c r="F17" s="5">
        <f t="shared" si="0"/>
        <v>-1.7938961783948242</v>
      </c>
      <c r="G17" s="5">
        <f t="shared" si="1"/>
        <v>2.0476774835350757</v>
      </c>
      <c r="H17" s="1"/>
    </row>
    <row r="18" spans="2:8" ht="15">
      <c r="B18" s="3" t="s">
        <v>18</v>
      </c>
      <c r="C18" s="4">
        <v>3614</v>
      </c>
      <c r="D18" s="4">
        <v>4384</v>
      </c>
      <c r="E18" s="4">
        <f t="shared" si="2"/>
        <v>7998</v>
      </c>
      <c r="F18" s="5">
        <f t="shared" si="0"/>
        <v>-1.3121110683503125</v>
      </c>
      <c r="G18" s="5">
        <f t="shared" si="1"/>
        <v>1.591669873726555</v>
      </c>
      <c r="H18" s="1"/>
    </row>
    <row r="19" spans="2:8" ht="15">
      <c r="B19" s="3" t="s">
        <v>19</v>
      </c>
      <c r="C19" s="4">
        <v>2524</v>
      </c>
      <c r="D19" s="4">
        <v>3164</v>
      </c>
      <c r="E19" s="4">
        <f t="shared" si="2"/>
        <v>5688</v>
      </c>
      <c r="F19" s="5">
        <f t="shared" si="0"/>
        <v>-0.9163719802203069</v>
      </c>
      <c r="G19" s="5">
        <f t="shared" si="1"/>
        <v>1.1487325457278332</v>
      </c>
      <c r="H19" s="1"/>
    </row>
    <row r="20" spans="2:8" ht="15">
      <c r="B20" s="3" t="s">
        <v>20</v>
      </c>
      <c r="C20" s="4">
        <v>3017</v>
      </c>
      <c r="D20" s="4">
        <v>4376</v>
      </c>
      <c r="E20" s="4">
        <f t="shared" si="2"/>
        <v>7393</v>
      </c>
      <c r="F20" s="5">
        <f t="shared" si="0"/>
        <v>-1.0953622283378233</v>
      </c>
      <c r="G20" s="5">
        <f t="shared" si="1"/>
        <v>1.588765366657711</v>
      </c>
      <c r="H20" s="1"/>
    </row>
    <row r="21" spans="2:8" ht="15">
      <c r="B21" s="6" t="s">
        <v>21</v>
      </c>
      <c r="C21" s="7">
        <f>SUM(C4:C20)</f>
        <v>135807</v>
      </c>
      <c r="D21" s="7">
        <f>SUM(D4:D20)</f>
        <v>139627</v>
      </c>
      <c r="E21" s="7">
        <f t="shared" si="2"/>
        <v>275434</v>
      </c>
      <c r="F21" s="8">
        <f t="shared" si="0"/>
        <v>-49.30654893731348</v>
      </c>
      <c r="G21" s="8">
        <f t="shared" si="1"/>
        <v>50.69345106268652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288</v>
      </c>
      <c r="D4" s="4">
        <v>302</v>
      </c>
      <c r="E4" s="4">
        <v>750</v>
      </c>
      <c r="F4" s="5">
        <f aca="true" t="shared" si="0" ref="F4:F21">(C4*100/$E$21)*-1</f>
        <v>-0.8507621410847217</v>
      </c>
      <c r="G4" s="5">
        <f aca="true" t="shared" si="1" ref="G4:G21">D4*100/$E$21</f>
        <v>0.892118634054118</v>
      </c>
      <c r="H4" s="1"/>
    </row>
    <row r="5" spans="2:8" ht="15">
      <c r="B5" s="3" t="s">
        <v>5</v>
      </c>
      <c r="C5" s="4">
        <v>502</v>
      </c>
      <c r="D5" s="4">
        <v>438</v>
      </c>
      <c r="E5" s="4">
        <v>1257</v>
      </c>
      <c r="F5" s="5">
        <f t="shared" si="0"/>
        <v>-1.4829256764740635</v>
      </c>
      <c r="G5" s="5">
        <f t="shared" si="1"/>
        <v>1.293867422899681</v>
      </c>
      <c r="H5" s="1"/>
    </row>
    <row r="6" spans="2:8" ht="15">
      <c r="B6" s="3" t="s">
        <v>6</v>
      </c>
      <c r="C6" s="4">
        <v>801</v>
      </c>
      <c r="D6" s="4">
        <v>763</v>
      </c>
      <c r="E6" s="4">
        <v>1056</v>
      </c>
      <c r="F6" s="5">
        <f t="shared" si="0"/>
        <v>-2.3661822048918824</v>
      </c>
      <c r="G6" s="5">
        <f t="shared" si="1"/>
        <v>2.2539288668320925</v>
      </c>
      <c r="H6" s="1"/>
    </row>
    <row r="7" spans="2:8" ht="15">
      <c r="B7" s="3" t="s">
        <v>7</v>
      </c>
      <c r="C7" s="4">
        <v>1181</v>
      </c>
      <c r="D7" s="4">
        <v>1144</v>
      </c>
      <c r="E7" s="4">
        <v>2438</v>
      </c>
      <c r="F7" s="5">
        <f t="shared" si="0"/>
        <v>-3.488715585489779</v>
      </c>
      <c r="G7" s="5">
        <f t="shared" si="1"/>
        <v>3.3794162826420893</v>
      </c>
      <c r="H7" s="1"/>
    </row>
    <row r="8" spans="2:8" ht="15">
      <c r="B8" s="3" t="s">
        <v>8</v>
      </c>
      <c r="C8" s="4">
        <v>1299</v>
      </c>
      <c r="D8" s="4">
        <v>1278</v>
      </c>
      <c r="E8" s="4">
        <v>817</v>
      </c>
      <c r="F8" s="5">
        <f t="shared" si="0"/>
        <v>-3.837291740517547</v>
      </c>
      <c r="G8" s="5">
        <f t="shared" si="1"/>
        <v>3.7752570010634527</v>
      </c>
      <c r="H8" s="1"/>
    </row>
    <row r="9" spans="2:8" ht="15">
      <c r="B9" s="3" t="s">
        <v>9</v>
      </c>
      <c r="C9" s="4">
        <v>377</v>
      </c>
      <c r="D9" s="4">
        <v>442</v>
      </c>
      <c r="E9" s="4">
        <v>578</v>
      </c>
      <c r="F9" s="5">
        <f t="shared" si="0"/>
        <v>-1.1136712749615976</v>
      </c>
      <c r="G9" s="5">
        <f t="shared" si="1"/>
        <v>1.30568356374808</v>
      </c>
      <c r="H9" s="1"/>
    </row>
    <row r="10" spans="2:8" ht="15">
      <c r="B10" s="3" t="s">
        <v>10</v>
      </c>
      <c r="C10" s="4">
        <v>331</v>
      </c>
      <c r="D10" s="4">
        <v>433</v>
      </c>
      <c r="E10" s="4">
        <v>1002</v>
      </c>
      <c r="F10" s="5">
        <f t="shared" si="0"/>
        <v>-0.97778565520501</v>
      </c>
      <c r="G10" s="5">
        <f t="shared" si="1"/>
        <v>1.2790972468391824</v>
      </c>
      <c r="H10" s="1"/>
    </row>
    <row r="11" spans="2:8" ht="15">
      <c r="B11" s="3" t="s">
        <v>11</v>
      </c>
      <c r="C11" s="4">
        <v>445</v>
      </c>
      <c r="D11" s="4">
        <v>704</v>
      </c>
      <c r="E11" s="4">
        <v>1682</v>
      </c>
      <c r="F11" s="5">
        <f t="shared" si="0"/>
        <v>-1.3145456693843791</v>
      </c>
      <c r="G11" s="5">
        <f t="shared" si="1"/>
        <v>2.0796407893182085</v>
      </c>
      <c r="H11" s="1"/>
    </row>
    <row r="12" spans="2:8" ht="15">
      <c r="B12" s="3" t="s">
        <v>12</v>
      </c>
      <c r="C12" s="4">
        <v>669</v>
      </c>
      <c r="D12" s="4">
        <v>1098</v>
      </c>
      <c r="E12" s="4">
        <v>2604</v>
      </c>
      <c r="F12" s="5">
        <f t="shared" si="0"/>
        <v>-1.9762495568947183</v>
      </c>
      <c r="G12" s="5">
        <f t="shared" si="1"/>
        <v>3.2435306628855014</v>
      </c>
      <c r="H12" s="1"/>
    </row>
    <row r="13" spans="2:8" ht="15">
      <c r="B13" s="3" t="s">
        <v>13</v>
      </c>
      <c r="C13" s="4">
        <v>933</v>
      </c>
      <c r="D13" s="4">
        <v>1506</v>
      </c>
      <c r="E13" s="4">
        <v>3455</v>
      </c>
      <c r="F13" s="5">
        <f t="shared" si="0"/>
        <v>-2.7561148528890462</v>
      </c>
      <c r="G13" s="5">
        <f t="shared" si="1"/>
        <v>4.448777029422191</v>
      </c>
      <c r="H13" s="1"/>
    </row>
    <row r="14" spans="2:8" ht="15">
      <c r="B14" s="3" t="s">
        <v>14</v>
      </c>
      <c r="C14" s="4">
        <v>1270</v>
      </c>
      <c r="D14" s="4">
        <v>2039</v>
      </c>
      <c r="E14" s="4">
        <v>3795</v>
      </c>
      <c r="F14" s="5">
        <f t="shared" si="0"/>
        <v>-3.7516247193666548</v>
      </c>
      <c r="G14" s="5">
        <f t="shared" si="1"/>
        <v>6.023277797471346</v>
      </c>
      <c r="H14" s="1"/>
    </row>
    <row r="15" spans="2:8" ht="15">
      <c r="B15" s="3" t="s">
        <v>15</v>
      </c>
      <c r="C15" s="4">
        <v>1583</v>
      </c>
      <c r="D15" s="4">
        <v>2287</v>
      </c>
      <c r="E15" s="4">
        <v>3318</v>
      </c>
      <c r="F15" s="5">
        <f t="shared" si="0"/>
        <v>-4.67623774075387</v>
      </c>
      <c r="G15" s="5">
        <f t="shared" si="1"/>
        <v>6.755878530072079</v>
      </c>
      <c r="H15" s="1"/>
    </row>
    <row r="16" spans="2:8" ht="15">
      <c r="B16" s="3" t="s">
        <v>16</v>
      </c>
      <c r="C16" s="4">
        <v>1479</v>
      </c>
      <c r="D16" s="4">
        <v>1989</v>
      </c>
      <c r="E16" s="4">
        <v>3199</v>
      </c>
      <c r="F16" s="5">
        <f t="shared" si="0"/>
        <v>-4.369018078695498</v>
      </c>
      <c r="G16" s="5">
        <f t="shared" si="1"/>
        <v>5.875576036866359</v>
      </c>
      <c r="H16" s="1"/>
    </row>
    <row r="17" spans="2:8" ht="15">
      <c r="B17" s="3" t="s">
        <v>17</v>
      </c>
      <c r="C17" s="4">
        <v>1364</v>
      </c>
      <c r="D17" s="4">
        <v>1909</v>
      </c>
      <c r="E17" s="4">
        <v>2232</v>
      </c>
      <c r="F17" s="5">
        <f t="shared" si="0"/>
        <v>-4.029304029304029</v>
      </c>
      <c r="G17" s="5">
        <f t="shared" si="1"/>
        <v>5.639253219898381</v>
      </c>
      <c r="H17" s="1"/>
    </row>
    <row r="18" spans="2:8" ht="15">
      <c r="B18" s="3" t="s">
        <v>18</v>
      </c>
      <c r="C18" s="4">
        <v>1052</v>
      </c>
      <c r="D18" s="4">
        <v>1343</v>
      </c>
      <c r="E18" s="4">
        <v>1331</v>
      </c>
      <c r="F18" s="5">
        <f t="shared" si="0"/>
        <v>-3.107645043128914</v>
      </c>
      <c r="G18" s="5">
        <f t="shared" si="1"/>
        <v>3.967269289849935</v>
      </c>
      <c r="H18" s="1"/>
    </row>
    <row r="19" spans="2:8" ht="15">
      <c r="B19" s="3" t="s">
        <v>19</v>
      </c>
      <c r="C19" s="4">
        <v>639</v>
      </c>
      <c r="D19" s="4">
        <v>871</v>
      </c>
      <c r="E19" s="4">
        <v>570</v>
      </c>
      <c r="F19" s="5">
        <f t="shared" si="0"/>
        <v>-1.8876285005317264</v>
      </c>
      <c r="G19" s="5">
        <f t="shared" si="1"/>
        <v>2.5729646697388633</v>
      </c>
      <c r="H19" s="1"/>
    </row>
    <row r="20" spans="2:8" ht="15">
      <c r="B20" s="3" t="s">
        <v>20</v>
      </c>
      <c r="C20" s="4">
        <v>410</v>
      </c>
      <c r="D20" s="4">
        <v>683</v>
      </c>
      <c r="E20" s="4">
        <v>561</v>
      </c>
      <c r="F20" s="5">
        <f t="shared" si="0"/>
        <v>-1.2111544369608886</v>
      </c>
      <c r="G20" s="5">
        <f t="shared" si="1"/>
        <v>2.0176060498641144</v>
      </c>
      <c r="H20" s="1"/>
    </row>
    <row r="21" spans="2:8" ht="15">
      <c r="B21" s="6" t="s">
        <v>21</v>
      </c>
      <c r="C21" s="7">
        <f>SUM(C4:C20)</f>
        <v>14623</v>
      </c>
      <c r="D21" s="7">
        <f>SUM(D4:D20)</f>
        <v>19229</v>
      </c>
      <c r="E21" s="7">
        <f>SUM(C21:D21)</f>
        <v>33852</v>
      </c>
      <c r="F21" s="8">
        <f t="shared" si="0"/>
        <v>-43.19685690653433</v>
      </c>
      <c r="G21" s="8">
        <f t="shared" si="1"/>
        <v>56.80314309346567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dcterms:created xsi:type="dcterms:W3CDTF">2013-10-17T01:41:50Z</dcterms:created>
  <dcterms:modified xsi:type="dcterms:W3CDTF">2023-08-14T20:04:25Z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dfa5ba48-b9ae-4dbb-b681-129d1026f367</vt:lpwstr>
  </property>
</Properties>
</file>