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<sst xmlns="http://schemas.openxmlformats.org/spreadsheetml/2006/main" count="193" uniqueCount="67">
  <si>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</si>
  <si>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</si>
  <si>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</si>
  <si>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</si>
  <si>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</si>
  <si>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</si>
  <si>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</si>
  <si>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</si>
  <si>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</si>
  <si>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</si>
  <si>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</si>
  <si>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</si>
  <si>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</si>
  <si>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</si>
  <si>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</si>
  <si>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</si>
  <si>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</si>
  <si>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</si>
  <si>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</si>
  <si>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</si>
  <si>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</si>
  <si>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</si>
  <si>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</si>
  <si>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</si>
  <si>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</si>
  <si>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</si>
  <si>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</si>
  <si>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</si>
  <si>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</si>
  <si>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</si>
  <si>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</si>
  <si>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</si>
  <si>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</si>
  <si>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</si>
  <si>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</si>
  <si>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</si>
  <si>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</si>
  <si>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</si>
  <si>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</si>
  <si>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</si>
  <si>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</si>
  <si>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</si>
  <si>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</si>
  <si>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</si>
  <si>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</si>
  <si>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</si>
  <si>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</si>
  <si>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</si>
  <si>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</si>
  <si>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</si>
  <si>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</si>
  <si>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</si>
  <si>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</si>
  <si>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</si>
  <si>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</si>
  <si>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</si>
  <si>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</si>
  <si>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</si>
  <si>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</si>
  <si>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</si>
  <si>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</si>
  <si>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</si>
  <si>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</si>
  <si>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</si>
  <si>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CUADRO COMPARATIVO 2021/2022/2023</t>
  </si>
  <si>
    <t>2021/2022</t>
  </si>
  <si>
    <t>2022/2023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</si>
</sst>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11934376"/>
        <c:axId val="47913513"/>
      </c:bar3DChart>
      <c:catAx>
        <c:axId val="119343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13513"/>
        <c:crosses val="autoZero"/>
        <c:auto val="1"/>
        <c:lblOffset val="100"/>
        <c:tickLblSkip val="1"/>
        <c:noMultiLvlLbl val="0"/>
      </c:catAx>
      <c:valAx>
        <c:axId val="47913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43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D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4" width="9.00390625" style="0" customWidth="1"/>
    <col min="135" max="135" width="9.7109375" style="0" bestFit="1" customWidth="1"/>
  </cols>
  <sheetData>
    <row r="1" spans="1:135" ht="15.75" customHeight="1" thickBot="1">
      <c r="A1" s="50" t="s">
        <v>23</v>
      </c>
      <c r="B1" s="52" t="s">
        <v>24</v>
      </c>
      <c r="C1" s="53"/>
      <c r="D1" s="53"/>
      <c r="E1" s="53"/>
      <c r="F1" s="53"/>
      <c r="G1" s="53"/>
      <c r="H1" s="53"/>
      <c r="I1" s="53"/>
      <c r="J1" s="54"/>
      <c r="K1" s="58" t="s">
        <v>25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58" t="s">
        <v>29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  <c r="AI1" s="61" t="s">
        <v>34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3"/>
      <c r="AU1" s="61" t="s">
        <v>46</v>
      </c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3"/>
      <c r="BG1" s="58" t="s">
        <v>48</v>
      </c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60"/>
      <c r="BS1" s="58" t="s">
        <v>50</v>
      </c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8" t="s">
        <v>52</v>
      </c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8" t="s">
        <v>56</v>
      </c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60"/>
      <c r="DC1" s="58" t="s">
        <v>58</v>
      </c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60"/>
      <c r="DO1" s="58" t="s">
        <v>60</v>
      </c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8" t="s">
        <v>63</v>
      </c>
      <c r="EB1" s="59"/>
      <c r="EC1" s="59"/>
      <c r="ED1" s="59"/>
      <c r="EE1" s="55" t="s">
        <v>22</v>
      </c>
    </row>
    <row r="2" spans="1:135" ht="18.75" customHeight="1" thickBot="1">
      <c r="A2" s="51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26" t="s">
        <v>27</v>
      </c>
      <c r="EC2" s="46" t="s">
        <v>28</v>
      </c>
      <c r="ED2" s="46" t="s">
        <v>0</v>
      </c>
      <c r="EE2" s="56"/>
    </row>
    <row r="3" spans="1:135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9">
        <v>0</v>
      </c>
      <c r="EC3" s="9">
        <v>0</v>
      </c>
      <c r="ED3" s="9">
        <v>0</v>
      </c>
      <c r="EE3" s="37">
        <f aca="true" t="shared" si="0" ref="EE3:EE39">AVERAGE(B3:ED3)</f>
        <v>9.902255639097744</v>
      </c>
    </row>
    <row r="4" spans="1:135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14">
        <v>0</v>
      </c>
      <c r="EC4" s="14">
        <v>0</v>
      </c>
      <c r="ED4" s="14">
        <v>1</v>
      </c>
      <c r="EE4" s="38">
        <f t="shared" si="0"/>
        <v>0.18796992481203006</v>
      </c>
    </row>
    <row r="5" spans="1:135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9">
        <v>33141</v>
      </c>
      <c r="EC5" s="9">
        <v>34742</v>
      </c>
      <c r="ED5" s="9">
        <v>35741</v>
      </c>
      <c r="EE5" s="37">
        <f t="shared" si="0"/>
        <v>17369.563909774435</v>
      </c>
    </row>
    <row r="6" spans="1:135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14">
        <v>2924</v>
      </c>
      <c r="EC6" s="14">
        <v>3331</v>
      </c>
      <c r="ED6" s="14">
        <v>3504</v>
      </c>
      <c r="EE6" s="38">
        <f t="shared" si="0"/>
        <v>1243.8195488721803</v>
      </c>
    </row>
    <row r="7" spans="1:135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9">
        <v>0</v>
      </c>
      <c r="EC7" s="9">
        <v>0</v>
      </c>
      <c r="ED7" s="9">
        <v>0</v>
      </c>
      <c r="EE7" s="37">
        <f t="shared" si="0"/>
        <v>0.03007518796992481</v>
      </c>
    </row>
    <row r="8" spans="1:135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14">
        <v>0</v>
      </c>
      <c r="EC8" s="14">
        <v>0</v>
      </c>
      <c r="ED8" s="14">
        <v>0</v>
      </c>
      <c r="EE8" s="38">
        <f t="shared" si="0"/>
        <v>18797.082706766916</v>
      </c>
    </row>
    <row r="9" spans="1:135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9">
        <v>0</v>
      </c>
      <c r="EC9" s="9">
        <v>0</v>
      </c>
      <c r="ED9" s="9">
        <v>0</v>
      </c>
      <c r="EE9" s="37">
        <f t="shared" si="0"/>
        <v>0.9924812030075187</v>
      </c>
    </row>
    <row r="10" spans="1:135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14">
        <v>0</v>
      </c>
      <c r="EC10" s="14">
        <v>0</v>
      </c>
      <c r="ED10" s="14">
        <v>0</v>
      </c>
      <c r="EE10" s="38">
        <f t="shared" si="0"/>
        <v>3723.5789473684213</v>
      </c>
    </row>
    <row r="11" spans="1:135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9">
        <v>1</v>
      </c>
      <c r="EC11" s="9">
        <v>1</v>
      </c>
      <c r="ED11" s="9">
        <v>0</v>
      </c>
      <c r="EE11" s="37">
        <f t="shared" si="0"/>
        <v>0.06766917293233082</v>
      </c>
    </row>
    <row r="12" spans="1:135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14">
        <v>0</v>
      </c>
      <c r="EC12" s="14">
        <v>0</v>
      </c>
      <c r="ED12" s="14">
        <v>0</v>
      </c>
      <c r="EE12" s="38">
        <f t="shared" si="0"/>
        <v>0.06766917293233082</v>
      </c>
    </row>
    <row r="13" spans="1:135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9">
        <v>0</v>
      </c>
      <c r="EC13" s="9">
        <v>0</v>
      </c>
      <c r="ED13" s="9">
        <v>0</v>
      </c>
      <c r="EE13" s="37">
        <f t="shared" si="0"/>
        <v>0.015037593984962405</v>
      </c>
    </row>
    <row r="14" spans="1:135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14">
        <v>0</v>
      </c>
      <c r="EC14" s="14">
        <v>0</v>
      </c>
      <c r="ED14" s="14">
        <v>0</v>
      </c>
      <c r="EE14" s="38">
        <f t="shared" si="0"/>
        <v>0.24812030075187969</v>
      </c>
    </row>
    <row r="15" spans="1:135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9">
        <v>0</v>
      </c>
      <c r="EC15" s="9">
        <v>0</v>
      </c>
      <c r="ED15" s="9">
        <v>0</v>
      </c>
      <c r="EE15" s="37">
        <f t="shared" si="0"/>
        <v>1.3609022556390977</v>
      </c>
    </row>
    <row r="16" spans="1:135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14">
        <v>0</v>
      </c>
      <c r="EC16" s="14">
        <v>1</v>
      </c>
      <c r="ED16" s="14">
        <v>0</v>
      </c>
      <c r="EE16" s="38">
        <f t="shared" si="0"/>
        <v>0.2932330827067669</v>
      </c>
    </row>
    <row r="17" spans="1:135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9">
        <v>0</v>
      </c>
      <c r="EC17" s="9">
        <v>0</v>
      </c>
      <c r="ED17" s="9">
        <v>0</v>
      </c>
      <c r="EE17" s="37">
        <f t="shared" si="0"/>
        <v>22048.195488721805</v>
      </c>
    </row>
    <row r="18" spans="1:135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14">
        <v>0</v>
      </c>
      <c r="EC18" s="14">
        <v>0</v>
      </c>
      <c r="ED18" s="14">
        <v>0</v>
      </c>
      <c r="EE18" s="38">
        <f t="shared" si="0"/>
        <v>0.10526315789473684</v>
      </c>
    </row>
    <row r="19" spans="1:135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9">
        <v>1</v>
      </c>
      <c r="EC19" s="9">
        <v>1</v>
      </c>
      <c r="ED19" s="9">
        <v>1</v>
      </c>
      <c r="EE19" s="37">
        <f t="shared" si="0"/>
        <v>0.3082706766917293</v>
      </c>
    </row>
    <row r="20" spans="1:135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14">
        <v>2</v>
      </c>
      <c r="EC20" s="14">
        <v>3</v>
      </c>
      <c r="ED20" s="14">
        <v>2</v>
      </c>
      <c r="EE20" s="38">
        <f t="shared" si="0"/>
        <v>0.3308270676691729</v>
      </c>
    </row>
    <row r="21" spans="1:135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9">
        <v>0</v>
      </c>
      <c r="EC21" s="9">
        <v>0</v>
      </c>
      <c r="ED21" s="9">
        <v>0</v>
      </c>
      <c r="EE21" s="37">
        <f t="shared" si="0"/>
        <v>3.3157894736842106</v>
      </c>
    </row>
    <row r="22" spans="1:135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14">
        <v>6401</v>
      </c>
      <c r="EC22" s="14">
        <v>6231</v>
      </c>
      <c r="ED22" s="14">
        <v>6112</v>
      </c>
      <c r="EE22" s="38">
        <f t="shared" si="0"/>
        <v>1418.015037593985</v>
      </c>
    </row>
    <row r="23" spans="1:135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9">
        <v>0</v>
      </c>
      <c r="EC23" s="9">
        <v>0</v>
      </c>
      <c r="ED23" s="9">
        <v>0</v>
      </c>
      <c r="EE23" s="37">
        <f t="shared" si="0"/>
        <v>44998.857142857145</v>
      </c>
    </row>
    <row r="24" spans="1:135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14">
        <v>113582</v>
      </c>
      <c r="EC24" s="14">
        <v>114746</v>
      </c>
      <c r="ED24" s="14">
        <v>115215</v>
      </c>
      <c r="EE24" s="38">
        <f t="shared" si="0"/>
        <v>52179.78195488722</v>
      </c>
    </row>
    <row r="25" spans="1:135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9">
        <v>0</v>
      </c>
      <c r="EC25" s="9">
        <v>0</v>
      </c>
      <c r="ED25" s="9">
        <v>0</v>
      </c>
      <c r="EE25" s="37">
        <f t="shared" si="0"/>
        <v>0.022556390977443608</v>
      </c>
    </row>
    <row r="26" spans="1:135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14">
        <v>61</v>
      </c>
      <c r="EC26" s="14">
        <v>57</v>
      </c>
      <c r="ED26" s="14">
        <v>52</v>
      </c>
      <c r="EE26" s="38">
        <f t="shared" si="0"/>
        <v>45.56390977443609</v>
      </c>
    </row>
    <row r="27" spans="1:135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9">
        <v>13</v>
      </c>
      <c r="EC27" s="9">
        <v>12</v>
      </c>
      <c r="ED27" s="9">
        <v>13</v>
      </c>
      <c r="EE27" s="37">
        <f t="shared" si="0"/>
        <v>9.045112781954888</v>
      </c>
    </row>
    <row r="28" spans="1:135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14">
        <v>188</v>
      </c>
      <c r="EC28" s="14">
        <v>189</v>
      </c>
      <c r="ED28" s="14">
        <v>185</v>
      </c>
      <c r="EE28" s="38">
        <f t="shared" si="0"/>
        <v>259.82706766917295</v>
      </c>
    </row>
    <row r="29" spans="1:135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9">
        <v>0</v>
      </c>
      <c r="EC29" s="9">
        <v>0</v>
      </c>
      <c r="ED29" s="9">
        <v>0</v>
      </c>
      <c r="EE29" s="37">
        <f t="shared" si="0"/>
        <v>0.8947368421052632</v>
      </c>
    </row>
    <row r="30" spans="1:135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14">
        <v>94556</v>
      </c>
      <c r="EC30" s="14">
        <v>96021</v>
      </c>
      <c r="ED30" s="14">
        <v>96996</v>
      </c>
      <c r="EE30" s="38">
        <f t="shared" si="0"/>
        <v>67138.68421052632</v>
      </c>
    </row>
    <row r="31" spans="1:135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9">
        <v>1702</v>
      </c>
      <c r="EC31" s="9">
        <v>1924</v>
      </c>
      <c r="ED31" s="9">
        <v>2060</v>
      </c>
      <c r="EE31" s="37">
        <f t="shared" si="0"/>
        <v>172.68421052631578</v>
      </c>
    </row>
    <row r="32" spans="1:135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14">
        <v>11180</v>
      </c>
      <c r="EC32" s="14">
        <v>11857</v>
      </c>
      <c r="ED32" s="14">
        <v>11884</v>
      </c>
      <c r="EE32" s="38">
        <f t="shared" si="0"/>
        <v>4950.097744360903</v>
      </c>
    </row>
    <row r="33" spans="1:135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9">
        <v>0</v>
      </c>
      <c r="EC33" s="9">
        <v>0</v>
      </c>
      <c r="ED33" s="9">
        <v>0</v>
      </c>
      <c r="EE33" s="37">
        <f t="shared" si="0"/>
        <v>24733.63157894737</v>
      </c>
    </row>
    <row r="34" spans="1:135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14">
        <v>0</v>
      </c>
      <c r="EC34" s="14">
        <v>0</v>
      </c>
      <c r="ED34" s="14">
        <v>0</v>
      </c>
      <c r="EE34" s="38">
        <f t="shared" si="0"/>
        <v>0.09022556390977443</v>
      </c>
    </row>
    <row r="35" spans="1:135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9">
        <v>0</v>
      </c>
      <c r="EC35" s="9">
        <v>0</v>
      </c>
      <c r="ED35" s="9">
        <v>0</v>
      </c>
      <c r="EE35" s="37">
        <f t="shared" si="0"/>
        <v>4.360902255639098</v>
      </c>
    </row>
    <row r="36" spans="1:135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14">
        <v>0</v>
      </c>
      <c r="EC36" s="14">
        <v>0</v>
      </c>
      <c r="ED36" s="14">
        <v>0</v>
      </c>
      <c r="EE36" s="38">
        <f t="shared" si="0"/>
        <v>3.4586466165413534</v>
      </c>
    </row>
    <row r="37" spans="1:135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9">
        <v>0</v>
      </c>
      <c r="EC37" s="9">
        <v>0</v>
      </c>
      <c r="ED37" s="9">
        <v>0</v>
      </c>
      <c r="EE37" s="37">
        <f t="shared" si="0"/>
        <v>3456.8045112781956</v>
      </c>
    </row>
    <row r="38" spans="1:135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14">
        <v>0</v>
      </c>
      <c r="EC38" s="14">
        <v>0</v>
      </c>
      <c r="ED38" s="14">
        <v>0</v>
      </c>
      <c r="EE38" s="38">
        <f t="shared" si="0"/>
        <v>0.007518796992481203</v>
      </c>
    </row>
    <row r="39" spans="1:135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>SUM(DO3:DO38)</f>
        <v>294299</v>
      </c>
      <c r="DP39" s="19">
        <f>SUM(DP3:DP38)</f>
        <v>293640</v>
      </c>
      <c r="DQ39" s="19">
        <f>SUM(DQ3:DQ38)</f>
        <v>292768</v>
      </c>
      <c r="DR39" s="19">
        <f aca="true" t="shared" si="5" ref="DR39:DY39">SUM(DR3:DR38)</f>
        <v>284626</v>
      </c>
      <c r="DS39" s="19">
        <f t="shared" si="5"/>
        <v>285444</v>
      </c>
      <c r="DT39" s="19">
        <f t="shared" si="5"/>
        <v>287238</v>
      </c>
      <c r="DU39" s="19">
        <f t="shared" si="5"/>
        <v>271111</v>
      </c>
      <c r="DV39" s="19">
        <f t="shared" si="5"/>
        <v>272972</v>
      </c>
      <c r="DW39" s="19">
        <f t="shared" si="5"/>
        <v>275204</v>
      </c>
      <c r="DX39" s="19">
        <f t="shared" si="5"/>
        <v>276505</v>
      </c>
      <c r="DY39" s="19">
        <f t="shared" si="5"/>
        <v>276983</v>
      </c>
      <c r="DZ39" s="19">
        <f>SUM(DZ3:DZ38)</f>
        <v>278513</v>
      </c>
      <c r="EA39" s="45">
        <f>SUM(EA3:EA38)</f>
        <v>269367</v>
      </c>
      <c r="EB39" s="19">
        <f>SUM(EB3:EB38)</f>
        <v>263752</v>
      </c>
      <c r="EC39" s="19">
        <f>SUM(EC3:EC38)</f>
        <v>269116</v>
      </c>
      <c r="ED39" s="19">
        <f>SUM(ED3:ED38)</f>
        <v>271766</v>
      </c>
      <c r="EE39" s="39">
        <f t="shared" si="0"/>
        <v>262571.2932330827</v>
      </c>
    </row>
    <row r="40" ht="15.75" customHeight="1"/>
    <row r="41" spans="1:10" ht="15">
      <c r="A41" s="57" t="s">
        <v>37</v>
      </c>
      <c r="B41" s="57"/>
      <c r="C41" s="57"/>
      <c r="D41" s="57"/>
      <c r="E41" s="57"/>
      <c r="F41" s="57"/>
      <c r="G41" s="57"/>
      <c r="H41" s="57"/>
      <c r="I41" s="57"/>
      <c r="J41" s="57"/>
    </row>
    <row r="42" ht="15.75" thickBot="1"/>
    <row r="43" spans="3:7" ht="15.75" thickBot="1">
      <c r="C43" s="47" t="s">
        <v>64</v>
      </c>
      <c r="D43" s="48"/>
      <c r="E43" s="48"/>
      <c r="F43" s="48"/>
      <c r="G43" s="49"/>
    </row>
    <row r="44" spans="3:7" ht="15.75" thickBot="1">
      <c r="C44" s="25" t="s">
        <v>2</v>
      </c>
      <c r="D44" s="26" t="s">
        <v>26</v>
      </c>
      <c r="E44" s="26" t="s">
        <v>27</v>
      </c>
      <c r="F44" s="26" t="s">
        <v>28</v>
      </c>
      <c r="G44" s="27" t="s">
        <v>0</v>
      </c>
    </row>
    <row r="45" spans="3:8" ht="16.5" thickBot="1">
      <c r="C45" s="42">
        <v>295383</v>
      </c>
      <c r="D45" s="43">
        <v>294299</v>
      </c>
      <c r="E45" s="43">
        <v>293640</v>
      </c>
      <c r="F45" s="43">
        <v>292768</v>
      </c>
      <c r="G45" s="43">
        <v>284626</v>
      </c>
      <c r="H45" s="40" t="s">
        <v>65</v>
      </c>
    </row>
    <row r="46" spans="1:135" s="21" customFormat="1" ht="16.5" thickBot="1">
      <c r="A46"/>
      <c r="B46"/>
      <c r="C46" s="44">
        <v>278513</v>
      </c>
      <c r="D46" s="33">
        <v>269367</v>
      </c>
      <c r="E46" s="33">
        <v>263752</v>
      </c>
      <c r="F46" s="33">
        <v>269116</v>
      </c>
      <c r="G46" s="33">
        <v>271766</v>
      </c>
      <c r="H46" s="41" t="s">
        <v>66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</row>
    <row r="47" spans="1:135" ht="16.5" thickBot="1">
      <c r="A47" s="21"/>
      <c r="B47" s="21"/>
      <c r="C47" s="22">
        <f>C46-C45</f>
        <v>-16870</v>
      </c>
      <c r="D47" s="23">
        <f>D46-D45</f>
        <v>-24932</v>
      </c>
      <c r="E47" s="23">
        <f>E46-E45</f>
        <v>-29888</v>
      </c>
      <c r="F47" s="23">
        <f>F46-F45</f>
        <v>-23652</v>
      </c>
      <c r="G47" s="24">
        <f>G46-G45</f>
        <v>-12860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E47" s="21"/>
    </row>
    <row r="48" spans="18:134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</row>
  </sheetData>
  <sheetProtection/>
  <mergeCells count="16">
    <mergeCell ref="C43:G43"/>
    <mergeCell ref="A1:A2"/>
    <mergeCell ref="B1:J1"/>
    <mergeCell ref="EE1:EE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  <mergeCell ref="EA1:ED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cp:lastPrinted>2013-11-13T13:14:12Z</cp:lastPrinted>
  <dcterms:created xsi:type="dcterms:W3CDTF">2013-05-09T18:41:20Z</dcterms:created>
  <dcterms:modified xsi:type="dcterms:W3CDTF">2023-06-30T13:58:47Z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