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<sst xmlns="http://schemas.openxmlformats.org/spreadsheetml/2006/main" count="76" uniqueCount="28">
  <si>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</si>
  <si>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</si>
  <si>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</si>
  <si>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</si>
  <si>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</si>
  <si>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</si>
  <si>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</si>
  <si>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</si>
  <si>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</si>
  <si>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</si>
  <si>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</si>
  <si>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</si>
  <si>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</si>
  <si>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</si>
  <si>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</si>
  <si>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</si>
  <si>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</si>
  <si>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</si>
  <si>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</si>
  <si>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</si>
  <si>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</si>
  <si>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</si>
  <si>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</si>
  <si>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</si>
  <si>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</si>
  <si>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Abril 2023</t>
  </si>
  <si>
    <t>Piramide Poblacional Regimen Contributivo Departamento de Nariño
Corte: Abril 2023</t>
  </si>
  <si>
    <t>Piramide Poblacional Regimen Excepcion Departamento de Nariño
Corte: Abril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</si>
</sst>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1572655"/>
        <c:axId val="61500712"/>
      </c:barChart>
      <c:catAx>
        <c:axId val="51572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6635497"/>
        <c:axId val="15501746"/>
      </c:barChart>
      <c:catAx>
        <c:axId val="166354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354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297987"/>
        <c:axId val="47681884"/>
      </c:barChart>
      <c:catAx>
        <c:axId val="52979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681884"/>
        <c:crosses val="autoZero"/>
        <c:auto val="1"/>
        <c:lblOffset val="100"/>
        <c:tickLblSkip val="1"/>
        <c:noMultiLvlLbl val="0"/>
      </c:catAx>
      <c:valAx>
        <c:axId val="476818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ba98b94-5cdf-45c6-b029-412ee5a08ab0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Abril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6cb4a2d-64f2-40ac-b58f-413eaaf51222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Abril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2c55bdd-9ca3-46d8-be12-78f78f037cd0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Abril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34727</v>
      </c>
      <c r="D4" s="4">
        <v>33828</v>
      </c>
      <c r="E4" s="4">
        <f>SUM(C4:D4)</f>
        <v>68555</v>
      </c>
      <c r="F4" s="5">
        <f aca="true" t="shared" si="0" ref="F4:F21">(C4*100/$E$21)*-1</f>
        <v>-2.9369006551723262</v>
      </c>
      <c r="G4" s="5">
        <f aca="true" t="shared" si="1" ref="G4:G21">D4*100/$E$21</f>
        <v>2.8608712345774023</v>
      </c>
      <c r="H4" s="1"/>
    </row>
    <row r="5" spans="2:8" ht="15">
      <c r="B5" s="3" t="s">
        <v>5</v>
      </c>
      <c r="C5" s="4">
        <v>43705</v>
      </c>
      <c r="D5" s="4">
        <v>41623</v>
      </c>
      <c r="E5" s="4">
        <f aca="true" t="shared" si="2" ref="E5:E21">SUM(C5:D5)</f>
        <v>85328</v>
      </c>
      <c r="F5" s="5">
        <f t="shared" si="0"/>
        <v>-3.696180007898941</v>
      </c>
      <c r="G5" s="5">
        <f t="shared" si="1"/>
        <v>3.5201029737736556</v>
      </c>
      <c r="H5" s="1"/>
    </row>
    <row r="6" spans="2:8" ht="15">
      <c r="B6" s="3" t="s">
        <v>6</v>
      </c>
      <c r="C6" s="4">
        <v>48481</v>
      </c>
      <c r="D6" s="4">
        <v>46801</v>
      </c>
      <c r="E6" s="4">
        <f t="shared" si="2"/>
        <v>95282</v>
      </c>
      <c r="F6" s="5">
        <f t="shared" si="0"/>
        <v>-4.100091590503342</v>
      </c>
      <c r="G6" s="5">
        <f t="shared" si="1"/>
        <v>3.9580121393359646</v>
      </c>
      <c r="H6" s="1"/>
    </row>
    <row r="7" spans="2:8" ht="15">
      <c r="B7" s="3" t="s">
        <v>7</v>
      </c>
      <c r="C7" s="4">
        <v>55050</v>
      </c>
      <c r="D7" s="4">
        <v>53670</v>
      </c>
      <c r="E7" s="4">
        <f t="shared" si="2"/>
        <v>108720</v>
      </c>
      <c r="F7" s="5">
        <f t="shared" si="0"/>
        <v>-4.655639158788164</v>
      </c>
      <c r="G7" s="5">
        <f t="shared" si="1"/>
        <v>4.53893103818639</v>
      </c>
      <c r="H7" s="1"/>
    </row>
    <row r="8" spans="2:8" ht="15">
      <c r="B8" s="3" t="s">
        <v>8</v>
      </c>
      <c r="C8" s="4">
        <v>49909</v>
      </c>
      <c r="D8" s="4">
        <v>53267</v>
      </c>
      <c r="E8" s="4">
        <f t="shared" si="2"/>
        <v>103176</v>
      </c>
      <c r="F8" s="5">
        <f t="shared" si="0"/>
        <v>-4.220859123995613</v>
      </c>
      <c r="G8" s="5">
        <f t="shared" si="1"/>
        <v>4.504848884126596</v>
      </c>
      <c r="H8" s="1"/>
    </row>
    <row r="9" spans="2:8" ht="15">
      <c r="B9" s="3" t="s">
        <v>9</v>
      </c>
      <c r="C9" s="4">
        <v>46698</v>
      </c>
      <c r="D9" s="4">
        <v>49461</v>
      </c>
      <c r="E9" s="4">
        <f t="shared" si="2"/>
        <v>96159</v>
      </c>
      <c r="F9" s="5">
        <f t="shared" si="0"/>
        <v>-3.9493013158417742</v>
      </c>
      <c r="G9" s="5">
        <f t="shared" si="1"/>
        <v>4.182971270350978</v>
      </c>
      <c r="H9" s="1"/>
    </row>
    <row r="10" spans="2:8" ht="15">
      <c r="B10" s="3" t="s">
        <v>10</v>
      </c>
      <c r="C10" s="4">
        <v>41944</v>
      </c>
      <c r="D10" s="4">
        <v>45379</v>
      </c>
      <c r="E10" s="4">
        <f t="shared" si="2"/>
        <v>87323</v>
      </c>
      <c r="F10" s="5">
        <f t="shared" si="0"/>
        <v>-3.547250297478851</v>
      </c>
      <c r="G10" s="5">
        <f t="shared" si="1"/>
        <v>3.837752032455006</v>
      </c>
      <c r="H10" s="1"/>
    </row>
    <row r="11" spans="2:8" ht="15">
      <c r="B11" s="3" t="s">
        <v>11</v>
      </c>
      <c r="C11" s="4">
        <v>40447</v>
      </c>
      <c r="D11" s="4">
        <v>43322</v>
      </c>
      <c r="E11" s="4">
        <f t="shared" si="2"/>
        <v>83769</v>
      </c>
      <c r="F11" s="5">
        <f t="shared" si="0"/>
        <v>-3.4206473579564913</v>
      </c>
      <c r="G11" s="5">
        <f t="shared" si="1"/>
        <v>3.663789275876854</v>
      </c>
      <c r="H11" s="1"/>
    </row>
    <row r="12" spans="2:8" ht="15">
      <c r="B12" s="3" t="s">
        <v>12</v>
      </c>
      <c r="C12" s="4">
        <v>39808</v>
      </c>
      <c r="D12" s="4">
        <v>42814</v>
      </c>
      <c r="E12" s="4">
        <f t="shared" si="2"/>
        <v>82622</v>
      </c>
      <c r="F12" s="5">
        <f t="shared" si="0"/>
        <v>-3.366606423851757</v>
      </c>
      <c r="G12" s="5">
        <f t="shared" si="1"/>
        <v>3.6208271561190997</v>
      </c>
      <c r="H12" s="1"/>
    </row>
    <row r="13" spans="2:8" ht="15">
      <c r="B13" s="3" t="s">
        <v>13</v>
      </c>
      <c r="C13" s="4">
        <v>34150</v>
      </c>
      <c r="D13" s="4">
        <v>37037</v>
      </c>
      <c r="E13" s="4">
        <f t="shared" si="2"/>
        <v>71187</v>
      </c>
      <c r="F13" s="5">
        <f t="shared" si="0"/>
        <v>-2.888103129384483</v>
      </c>
      <c r="G13" s="5">
        <f t="shared" si="1"/>
        <v>3.13225990052747</v>
      </c>
      <c r="H13" s="1"/>
    </row>
    <row r="14" spans="2:8" ht="15">
      <c r="B14" s="3" t="s">
        <v>14</v>
      </c>
      <c r="C14" s="4">
        <v>31586</v>
      </c>
      <c r="D14" s="4">
        <v>34644</v>
      </c>
      <c r="E14" s="4">
        <f t="shared" si="2"/>
        <v>66230</v>
      </c>
      <c r="F14" s="5">
        <f t="shared" si="0"/>
        <v>-2.671262824150462</v>
      </c>
      <c r="G14" s="5">
        <f t="shared" si="1"/>
        <v>2.929881253715843</v>
      </c>
      <c r="H14" s="1"/>
    </row>
    <row r="15" spans="2:8" ht="15">
      <c r="B15" s="3" t="s">
        <v>15</v>
      </c>
      <c r="C15" s="4">
        <v>27899</v>
      </c>
      <c r="D15" s="4">
        <v>30340</v>
      </c>
      <c r="E15" s="4">
        <f t="shared" si="2"/>
        <v>58239</v>
      </c>
      <c r="F15" s="5">
        <f t="shared" si="0"/>
        <v>-2.3594491714992003</v>
      </c>
      <c r="G15" s="5">
        <f t="shared" si="1"/>
        <v>2.565887231201324</v>
      </c>
      <c r="H15" s="1"/>
    </row>
    <row r="16" spans="2:8" ht="15">
      <c r="B16" s="3" t="s">
        <v>16</v>
      </c>
      <c r="C16" s="4">
        <v>22978</v>
      </c>
      <c r="D16" s="4">
        <v>25255</v>
      </c>
      <c r="E16" s="4">
        <f t="shared" si="2"/>
        <v>48233</v>
      </c>
      <c r="F16" s="5">
        <f t="shared" si="0"/>
        <v>-1.9432747791214247</v>
      </c>
      <c r="G16" s="5">
        <f t="shared" si="1"/>
        <v>2.135843178114352</v>
      </c>
      <c r="H16" s="1"/>
    </row>
    <row r="17" spans="2:8" ht="15">
      <c r="B17" s="3" t="s">
        <v>17</v>
      </c>
      <c r="C17" s="4">
        <v>17878</v>
      </c>
      <c r="D17" s="4">
        <v>19477</v>
      </c>
      <c r="E17" s="4">
        <f t="shared" si="2"/>
        <v>37355</v>
      </c>
      <c r="F17" s="5">
        <f t="shared" si="0"/>
        <v>-1.5119621595061725</v>
      </c>
      <c r="G17" s="5">
        <f t="shared" si="1"/>
        <v>1.6471913514208367</v>
      </c>
      <c r="H17" s="1"/>
    </row>
    <row r="18" spans="2:8" ht="15">
      <c r="B18" s="3" t="s">
        <v>18</v>
      </c>
      <c r="C18" s="4">
        <v>14952</v>
      </c>
      <c r="D18" s="4">
        <v>16088</v>
      </c>
      <c r="E18" s="4">
        <f t="shared" si="2"/>
        <v>31040</v>
      </c>
      <c r="F18" s="5">
        <f t="shared" si="0"/>
        <v>-1.2645071153896572</v>
      </c>
      <c r="G18" s="5">
        <f t="shared" si="1"/>
        <v>1.3605798871314074</v>
      </c>
      <c r="H18" s="1"/>
    </row>
    <row r="19" spans="2:8" ht="15">
      <c r="B19" s="3" t="s">
        <v>19</v>
      </c>
      <c r="C19" s="4">
        <v>11068</v>
      </c>
      <c r="D19" s="4">
        <v>12588</v>
      </c>
      <c r="E19" s="4">
        <f t="shared" si="2"/>
        <v>23656</v>
      </c>
      <c r="F19" s="5">
        <f t="shared" si="0"/>
        <v>-0.9360329556669826</v>
      </c>
      <c r="G19" s="5">
        <f t="shared" si="1"/>
        <v>1.0645810305327048</v>
      </c>
      <c r="H19" s="1"/>
    </row>
    <row r="20" spans="2:8" ht="15">
      <c r="B20" s="3" t="s">
        <v>20</v>
      </c>
      <c r="C20" s="4">
        <v>15262</v>
      </c>
      <c r="D20" s="4">
        <v>20301</v>
      </c>
      <c r="E20" s="4">
        <f t="shared" si="2"/>
        <v>35563</v>
      </c>
      <c r="F20" s="5">
        <f t="shared" si="0"/>
        <v>-1.2907241569741137</v>
      </c>
      <c r="G20" s="5">
        <f t="shared" si="1"/>
        <v>1.7168779393743598</v>
      </c>
      <c r="H20" s="1"/>
    </row>
    <row r="21" spans="2:8" ht="15">
      <c r="B21" s="6" t="s">
        <v>21</v>
      </c>
      <c r="C21" s="7">
        <f>SUM(C4:C20)</f>
        <v>576542</v>
      </c>
      <c r="D21" s="7">
        <f>SUM(D4:D20)</f>
        <v>605895</v>
      </c>
      <c r="E21" s="7">
        <f t="shared" si="2"/>
        <v>1182437</v>
      </c>
      <c r="F21" s="8">
        <f t="shared" si="0"/>
        <v>-48.75879222317975</v>
      </c>
      <c r="G21" s="8">
        <f t="shared" si="1"/>
        <v>51.24120777682025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4888</v>
      </c>
      <c r="D4" s="4">
        <v>4530</v>
      </c>
      <c r="E4" s="4">
        <f>SUM(C4:D4)</f>
        <v>9418</v>
      </c>
      <c r="F4" s="5">
        <f aca="true" t="shared" si="0" ref="F4:F21">(C4*100/$E$21)*-1</f>
        <v>-1.7986061538235099</v>
      </c>
      <c r="G4" s="5">
        <f aca="true" t="shared" si="1" ref="G4:G21">D4*100/$E$21</f>
        <v>1.6668751793822627</v>
      </c>
      <c r="H4" s="1"/>
    </row>
    <row r="5" spans="2:8" ht="15">
      <c r="B5" s="3" t="s">
        <v>5</v>
      </c>
      <c r="C5" s="4">
        <v>6101</v>
      </c>
      <c r="D5" s="4">
        <v>5808</v>
      </c>
      <c r="E5" s="4">
        <f aca="true" t="shared" si="2" ref="E5:E21">SUM(C5:D5)</f>
        <v>11909</v>
      </c>
      <c r="F5" s="5">
        <f t="shared" si="0"/>
        <v>-2.244946019737568</v>
      </c>
      <c r="G5" s="5">
        <f t="shared" si="1"/>
        <v>2.13713268032057</v>
      </c>
      <c r="H5" s="1"/>
    </row>
    <row r="6" spans="2:8" ht="15">
      <c r="B6" s="3" t="s">
        <v>6</v>
      </c>
      <c r="C6" s="4">
        <v>5799</v>
      </c>
      <c r="D6" s="4">
        <v>5573</v>
      </c>
      <c r="E6" s="4">
        <f t="shared" si="2"/>
        <v>11372</v>
      </c>
      <c r="F6" s="5">
        <f t="shared" si="0"/>
        <v>-2.1338210077787507</v>
      </c>
      <c r="G6" s="5">
        <f t="shared" si="1"/>
        <v>2.0506612306175165</v>
      </c>
      <c r="H6" s="1"/>
    </row>
    <row r="7" spans="2:8" ht="15">
      <c r="B7" s="3" t="s">
        <v>7</v>
      </c>
      <c r="C7" s="4">
        <v>7047</v>
      </c>
      <c r="D7" s="4">
        <v>6541</v>
      </c>
      <c r="E7" s="4">
        <f t="shared" si="2"/>
        <v>13588</v>
      </c>
      <c r="F7" s="5">
        <f t="shared" si="0"/>
        <v>-2.5930396002443277</v>
      </c>
      <c r="G7" s="5">
        <f t="shared" si="1"/>
        <v>2.406850010670945</v>
      </c>
      <c r="H7" s="1"/>
    </row>
    <row r="8" spans="2:8" ht="15">
      <c r="B8" s="3" t="s">
        <v>8</v>
      </c>
      <c r="C8" s="4">
        <v>10746</v>
      </c>
      <c r="D8" s="4">
        <v>9940</v>
      </c>
      <c r="E8" s="4">
        <f t="shared" si="2"/>
        <v>20686</v>
      </c>
      <c r="F8" s="5">
        <f t="shared" si="0"/>
        <v>-3.9541370149319635</v>
      </c>
      <c r="G8" s="5">
        <f t="shared" si="1"/>
        <v>3.657558340631278</v>
      </c>
      <c r="H8" s="1"/>
    </row>
    <row r="9" spans="2:8" ht="15">
      <c r="B9" s="3" t="s">
        <v>9</v>
      </c>
      <c r="C9" s="4">
        <v>13168</v>
      </c>
      <c r="D9" s="4">
        <v>13492</v>
      </c>
      <c r="E9" s="4">
        <f t="shared" si="2"/>
        <v>26660</v>
      </c>
      <c r="F9" s="5">
        <f t="shared" si="0"/>
        <v>-4.8453448922970495</v>
      </c>
      <c r="G9" s="5">
        <f t="shared" si="1"/>
        <v>4.964565103802536</v>
      </c>
      <c r="H9" s="1"/>
    </row>
    <row r="10" spans="2:8" ht="15">
      <c r="B10" s="3" t="s">
        <v>10</v>
      </c>
      <c r="C10" s="4">
        <v>14064</v>
      </c>
      <c r="D10" s="4">
        <v>13960</v>
      </c>
      <c r="E10" s="4">
        <f t="shared" si="2"/>
        <v>28024</v>
      </c>
      <c r="F10" s="5">
        <f t="shared" si="0"/>
        <v>-5.175040292015925</v>
      </c>
      <c r="G10" s="5">
        <f t="shared" si="1"/>
        <v>5.136772075977127</v>
      </c>
      <c r="H10" s="1"/>
    </row>
    <row r="11" spans="2:8" ht="15">
      <c r="B11" s="3" t="s">
        <v>11</v>
      </c>
      <c r="C11" s="4">
        <v>12955</v>
      </c>
      <c r="D11" s="4">
        <v>13384</v>
      </c>
      <c r="E11" s="4">
        <f t="shared" si="2"/>
        <v>26339</v>
      </c>
      <c r="F11" s="5">
        <f t="shared" si="0"/>
        <v>-4.766968642140665</v>
      </c>
      <c r="G11" s="5">
        <f t="shared" si="1"/>
        <v>4.924825033300707</v>
      </c>
      <c r="H11" s="1"/>
    </row>
    <row r="12" spans="2:8" ht="15">
      <c r="B12" s="3" t="s">
        <v>12</v>
      </c>
      <c r="C12" s="4">
        <v>12440</v>
      </c>
      <c r="D12" s="4">
        <v>12809</v>
      </c>
      <c r="E12" s="4">
        <f t="shared" si="2"/>
        <v>25249</v>
      </c>
      <c r="F12" s="5">
        <f t="shared" si="0"/>
        <v>-4.577467380025463</v>
      </c>
      <c r="G12" s="5">
        <f t="shared" si="1"/>
        <v>4.713245954240045</v>
      </c>
      <c r="H12" s="1"/>
    </row>
    <row r="13" spans="2:8" ht="15">
      <c r="B13" s="3" t="s">
        <v>13</v>
      </c>
      <c r="C13" s="4">
        <v>10022</v>
      </c>
      <c r="D13" s="4">
        <v>10235</v>
      </c>
      <c r="E13" s="4">
        <f t="shared" si="2"/>
        <v>20257</v>
      </c>
      <c r="F13" s="5">
        <f t="shared" si="0"/>
        <v>-3.6877313571234076</v>
      </c>
      <c r="G13" s="5">
        <f t="shared" si="1"/>
        <v>3.766107607279792</v>
      </c>
      <c r="H13" s="1"/>
    </row>
    <row r="14" spans="2:8" ht="15">
      <c r="B14" s="3" t="s">
        <v>14</v>
      </c>
      <c r="C14" s="4">
        <v>8845</v>
      </c>
      <c r="D14" s="4">
        <v>9014</v>
      </c>
      <c r="E14" s="4">
        <f t="shared" si="2"/>
        <v>17859</v>
      </c>
      <c r="F14" s="5">
        <f t="shared" si="0"/>
        <v>-3.2546381813766256</v>
      </c>
      <c r="G14" s="5">
        <f t="shared" si="1"/>
        <v>3.3168240324396723</v>
      </c>
      <c r="H14" s="1"/>
    </row>
    <row r="15" spans="2:8" ht="15">
      <c r="B15" s="3" t="s">
        <v>15</v>
      </c>
      <c r="C15" s="4">
        <v>7622</v>
      </c>
      <c r="D15" s="4">
        <v>8350</v>
      </c>
      <c r="E15" s="4">
        <f t="shared" si="2"/>
        <v>15972</v>
      </c>
      <c r="F15" s="5">
        <f t="shared" si="0"/>
        <v>-2.8046186793049905</v>
      </c>
      <c r="G15" s="5">
        <f t="shared" si="1"/>
        <v>3.072496191576577</v>
      </c>
      <c r="H15" s="1"/>
    </row>
    <row r="16" spans="2:8" ht="15">
      <c r="B16" s="3" t="s">
        <v>16</v>
      </c>
      <c r="C16" s="4">
        <v>6053</v>
      </c>
      <c r="D16" s="4">
        <v>6961</v>
      </c>
      <c r="E16" s="4">
        <f t="shared" si="2"/>
        <v>13014</v>
      </c>
      <c r="F16" s="5">
        <f t="shared" si="0"/>
        <v>-2.2272837661812</v>
      </c>
      <c r="G16" s="5">
        <f t="shared" si="1"/>
        <v>2.5613947292891677</v>
      </c>
      <c r="H16" s="1"/>
    </row>
    <row r="17" spans="2:8" ht="15">
      <c r="B17" s="3" t="s">
        <v>17</v>
      </c>
      <c r="C17" s="4">
        <v>4935</v>
      </c>
      <c r="D17" s="4">
        <v>5629</v>
      </c>
      <c r="E17" s="4">
        <f t="shared" si="2"/>
        <v>10564</v>
      </c>
      <c r="F17" s="5">
        <f t="shared" si="0"/>
        <v>-1.8159004437641206</v>
      </c>
      <c r="G17" s="5">
        <f t="shared" si="1"/>
        <v>2.0712671930999464</v>
      </c>
      <c r="H17" s="1"/>
    </row>
    <row r="18" spans="2:8" ht="15">
      <c r="B18" s="3" t="s">
        <v>18</v>
      </c>
      <c r="C18" s="4">
        <v>3555</v>
      </c>
      <c r="D18" s="4">
        <v>4360</v>
      </c>
      <c r="E18" s="4">
        <f t="shared" si="2"/>
        <v>7915</v>
      </c>
      <c r="F18" s="5">
        <f t="shared" si="0"/>
        <v>-1.3081106540185305</v>
      </c>
      <c r="G18" s="5">
        <f t="shared" si="1"/>
        <v>1.6043213647034582</v>
      </c>
      <c r="H18" s="1"/>
    </row>
    <row r="19" spans="2:8" ht="15">
      <c r="B19" s="3" t="s">
        <v>19</v>
      </c>
      <c r="C19" s="4">
        <v>2511</v>
      </c>
      <c r="D19" s="4">
        <v>3118</v>
      </c>
      <c r="E19" s="4">
        <f t="shared" si="2"/>
        <v>5629</v>
      </c>
      <c r="F19" s="5">
        <f t="shared" si="0"/>
        <v>-0.9239566391675191</v>
      </c>
      <c r="G19" s="5">
        <f t="shared" si="1"/>
        <v>1.147310553932427</v>
      </c>
      <c r="H19" s="1"/>
    </row>
    <row r="20" spans="2:8" ht="15">
      <c r="B20" s="3" t="s">
        <v>20</v>
      </c>
      <c r="C20" s="4">
        <v>2989</v>
      </c>
      <c r="D20" s="4">
        <v>4322</v>
      </c>
      <c r="E20" s="4">
        <f t="shared" si="2"/>
        <v>7311</v>
      </c>
      <c r="F20" s="5">
        <f t="shared" si="0"/>
        <v>-1.0998432474996873</v>
      </c>
      <c r="G20" s="5">
        <f t="shared" si="1"/>
        <v>1.5903387473046666</v>
      </c>
      <c r="H20" s="1"/>
    </row>
    <row r="21" spans="2:8" ht="15">
      <c r="B21" s="6" t="s">
        <v>21</v>
      </c>
      <c r="C21" s="7">
        <f>SUM(C4:C20)</f>
        <v>133740</v>
      </c>
      <c r="D21" s="7">
        <f>SUM(D4:D20)</f>
        <v>138026</v>
      </c>
      <c r="E21" s="7">
        <f t="shared" si="2"/>
        <v>271766</v>
      </c>
      <c r="F21" s="8">
        <f t="shared" si="0"/>
        <v>-49.211453971431304</v>
      </c>
      <c r="G21" s="8">
        <f t="shared" si="1"/>
        <v>50.788546028568696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279</v>
      </c>
      <c r="D4" s="4">
        <v>294</v>
      </c>
      <c r="E4" s="4">
        <v>750</v>
      </c>
      <c r="F4" s="5">
        <f aca="true" t="shared" si="0" ref="F4:F21">(C4*100/$E$21)*-1</f>
        <v>-0.8267646535885734</v>
      </c>
      <c r="G4" s="5">
        <f aca="true" t="shared" si="1" ref="G4:G21">D4*100/$E$21</f>
        <v>0.8712143661470989</v>
      </c>
      <c r="H4" s="1"/>
    </row>
    <row r="5" spans="2:8" ht="15">
      <c r="B5" s="3" t="s">
        <v>5</v>
      </c>
      <c r="C5" s="4">
        <v>510</v>
      </c>
      <c r="D5" s="4">
        <v>462</v>
      </c>
      <c r="E5" s="4">
        <v>1257</v>
      </c>
      <c r="F5" s="5">
        <f t="shared" si="0"/>
        <v>-1.5112902269898654</v>
      </c>
      <c r="G5" s="5">
        <f t="shared" si="1"/>
        <v>1.369051146802584</v>
      </c>
      <c r="H5" s="1"/>
    </row>
    <row r="6" spans="2:8" ht="15">
      <c r="B6" s="3" t="s">
        <v>6</v>
      </c>
      <c r="C6" s="4">
        <v>816</v>
      </c>
      <c r="D6" s="4">
        <v>778</v>
      </c>
      <c r="E6" s="4">
        <v>1056</v>
      </c>
      <c r="F6" s="5">
        <f t="shared" si="0"/>
        <v>-2.4180643631837846</v>
      </c>
      <c r="G6" s="5">
        <f t="shared" si="1"/>
        <v>2.305458424702187</v>
      </c>
      <c r="H6" s="1"/>
    </row>
    <row r="7" spans="2:8" ht="15">
      <c r="B7" s="3" t="s">
        <v>7</v>
      </c>
      <c r="C7" s="4">
        <v>1202</v>
      </c>
      <c r="D7" s="4">
        <v>1156</v>
      </c>
      <c r="E7" s="4">
        <v>2438</v>
      </c>
      <c r="F7" s="5">
        <f t="shared" si="0"/>
        <v>-3.561903633023173</v>
      </c>
      <c r="G7" s="5">
        <f t="shared" si="1"/>
        <v>3.4255911811770283</v>
      </c>
      <c r="H7" s="1"/>
    </row>
    <row r="8" spans="2:8" ht="15">
      <c r="B8" s="3" t="s">
        <v>8</v>
      </c>
      <c r="C8" s="4">
        <v>1316</v>
      </c>
      <c r="D8" s="4">
        <v>1291</v>
      </c>
      <c r="E8" s="4">
        <v>817</v>
      </c>
      <c r="F8" s="5">
        <f t="shared" si="0"/>
        <v>-3.8997214484679668</v>
      </c>
      <c r="G8" s="5">
        <f t="shared" si="1"/>
        <v>3.8256385942037574</v>
      </c>
      <c r="H8" s="1"/>
    </row>
    <row r="9" spans="2:8" ht="15">
      <c r="B9" s="3" t="s">
        <v>9</v>
      </c>
      <c r="C9" s="4">
        <v>337</v>
      </c>
      <c r="D9" s="4">
        <v>387</v>
      </c>
      <c r="E9" s="4">
        <v>578</v>
      </c>
      <c r="F9" s="5">
        <f t="shared" si="0"/>
        <v>-0.9986368754815386</v>
      </c>
      <c r="G9" s="5">
        <f t="shared" si="1"/>
        <v>1.1468025840099567</v>
      </c>
      <c r="H9" s="1"/>
    </row>
    <row r="10" spans="2:8" ht="15">
      <c r="B10" s="3" t="s">
        <v>10</v>
      </c>
      <c r="C10" s="4">
        <v>338</v>
      </c>
      <c r="D10" s="4">
        <v>425</v>
      </c>
      <c r="E10" s="4">
        <v>1002</v>
      </c>
      <c r="F10" s="5">
        <f t="shared" si="0"/>
        <v>-1.001600189652107</v>
      </c>
      <c r="G10" s="5">
        <f t="shared" si="1"/>
        <v>1.2594085224915545</v>
      </c>
      <c r="H10" s="1"/>
    </row>
    <row r="11" spans="2:8" ht="15">
      <c r="B11" s="3" t="s">
        <v>11</v>
      </c>
      <c r="C11" s="4">
        <v>433</v>
      </c>
      <c r="D11" s="4">
        <v>701</v>
      </c>
      <c r="E11" s="4">
        <v>1682</v>
      </c>
      <c r="F11" s="5">
        <f t="shared" si="0"/>
        <v>-1.2831150358561014</v>
      </c>
      <c r="G11" s="5">
        <f t="shared" si="1"/>
        <v>2.077283233568423</v>
      </c>
      <c r="H11" s="1"/>
    </row>
    <row r="12" spans="2:8" ht="15">
      <c r="B12" s="3" t="s">
        <v>12</v>
      </c>
      <c r="C12" s="4">
        <v>675</v>
      </c>
      <c r="D12" s="4">
        <v>1099</v>
      </c>
      <c r="E12" s="4">
        <v>2604</v>
      </c>
      <c r="F12" s="5">
        <f t="shared" si="0"/>
        <v>-2.0002370651336454</v>
      </c>
      <c r="G12" s="5">
        <f t="shared" si="1"/>
        <v>3.2566822734546315</v>
      </c>
      <c r="H12" s="1"/>
    </row>
    <row r="13" spans="2:8" ht="15">
      <c r="B13" s="3" t="s">
        <v>13</v>
      </c>
      <c r="C13" s="4">
        <v>953</v>
      </c>
      <c r="D13" s="4">
        <v>1505</v>
      </c>
      <c r="E13" s="4">
        <v>3455</v>
      </c>
      <c r="F13" s="5">
        <f t="shared" si="0"/>
        <v>-2.8240384045516507</v>
      </c>
      <c r="G13" s="5">
        <f t="shared" si="1"/>
        <v>4.459787826705387</v>
      </c>
      <c r="H13" s="1"/>
    </row>
    <row r="14" spans="2:8" ht="15">
      <c r="B14" s="3" t="s">
        <v>14</v>
      </c>
      <c r="C14" s="4">
        <v>1271</v>
      </c>
      <c r="D14" s="4">
        <v>2073</v>
      </c>
      <c r="E14" s="4">
        <v>3795</v>
      </c>
      <c r="F14" s="5">
        <f t="shared" si="0"/>
        <v>-3.76637231079239</v>
      </c>
      <c r="G14" s="5">
        <f t="shared" si="1"/>
        <v>6.142950275588218</v>
      </c>
      <c r="H14" s="1"/>
    </row>
    <row r="15" spans="2:8" ht="15">
      <c r="B15" s="3" t="s">
        <v>15</v>
      </c>
      <c r="C15" s="4">
        <v>1595</v>
      </c>
      <c r="D15" s="4">
        <v>2294</v>
      </c>
      <c r="E15" s="4">
        <v>3318</v>
      </c>
      <c r="F15" s="5">
        <f t="shared" si="0"/>
        <v>-4.72648610205654</v>
      </c>
      <c r="G15" s="5">
        <f t="shared" si="1"/>
        <v>6.797842707283826</v>
      </c>
      <c r="H15" s="1"/>
    </row>
    <row r="16" spans="2:8" ht="15">
      <c r="B16" s="3" t="s">
        <v>16</v>
      </c>
      <c r="C16" s="4">
        <v>1473</v>
      </c>
      <c r="D16" s="4">
        <v>1977</v>
      </c>
      <c r="E16" s="4">
        <v>3199</v>
      </c>
      <c r="F16" s="5">
        <f t="shared" si="0"/>
        <v>-4.3649617732472</v>
      </c>
      <c r="G16" s="5">
        <f t="shared" si="1"/>
        <v>5.8584721152136545</v>
      </c>
      <c r="H16" s="1"/>
    </row>
    <row r="17" spans="2:8" ht="15">
      <c r="B17" s="3" t="s">
        <v>17</v>
      </c>
      <c r="C17" s="4">
        <v>1348</v>
      </c>
      <c r="D17" s="4">
        <v>1880</v>
      </c>
      <c r="E17" s="4">
        <v>2232</v>
      </c>
      <c r="F17" s="5">
        <f t="shared" si="0"/>
        <v>-3.9945475019261543</v>
      </c>
      <c r="G17" s="5">
        <f t="shared" si="1"/>
        <v>5.571030640668524</v>
      </c>
      <c r="H17" s="1"/>
    </row>
    <row r="18" spans="2:8" ht="15">
      <c r="B18" s="3" t="s">
        <v>18</v>
      </c>
      <c r="C18" s="4">
        <v>1031</v>
      </c>
      <c r="D18" s="4">
        <v>1334</v>
      </c>
      <c r="E18" s="4">
        <v>1331</v>
      </c>
      <c r="F18" s="5">
        <f t="shared" si="0"/>
        <v>-3.055176909855983</v>
      </c>
      <c r="G18" s="5">
        <f t="shared" si="1"/>
        <v>3.953061103538197</v>
      </c>
      <c r="H18" s="1"/>
    </row>
    <row r="19" spans="2:8" ht="15">
      <c r="B19" s="3" t="s">
        <v>19</v>
      </c>
      <c r="C19" s="4">
        <v>627</v>
      </c>
      <c r="D19" s="4">
        <v>835</v>
      </c>
      <c r="E19" s="4">
        <v>570</v>
      </c>
      <c r="F19" s="5">
        <f t="shared" si="0"/>
        <v>-1.857997984946364</v>
      </c>
      <c r="G19" s="5">
        <f t="shared" si="1"/>
        <v>2.474367332424584</v>
      </c>
      <c r="H19" s="1"/>
    </row>
    <row r="20" spans="2:8" ht="15">
      <c r="B20" s="3" t="s">
        <v>20</v>
      </c>
      <c r="C20" s="4">
        <v>395</v>
      </c>
      <c r="D20" s="4">
        <v>656</v>
      </c>
      <c r="E20" s="4">
        <v>561</v>
      </c>
      <c r="F20" s="5">
        <f t="shared" si="0"/>
        <v>-1.1705090973745036</v>
      </c>
      <c r="G20" s="5">
        <f t="shared" si="1"/>
        <v>1.9439340958928466</v>
      </c>
      <c r="H20" s="1"/>
    </row>
    <row r="21" spans="2:8" ht="15">
      <c r="B21" s="6" t="s">
        <v>21</v>
      </c>
      <c r="C21" s="7">
        <f>SUM(C4:C20)</f>
        <v>14599</v>
      </c>
      <c r="D21" s="7">
        <f>SUM(D4:D20)</f>
        <v>19147</v>
      </c>
      <c r="E21" s="7">
        <f>SUM(C21:D21)</f>
        <v>33746</v>
      </c>
      <c r="F21" s="8">
        <f t="shared" si="0"/>
        <v>-43.26142357612754</v>
      </c>
      <c r="G21" s="8">
        <f t="shared" si="1"/>
        <v>56.73857642387246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2013-10-17T01:41:50Z</dcterms:created>
  <dcterms:modified xsi:type="dcterms:W3CDTF">2023-06-30T13:59:29Z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