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<sst xmlns="http://schemas.openxmlformats.org/spreadsheetml/2006/main" count="76" uniqueCount="28">
  <si>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</si>
  <si>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</si>
  <si>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</si>
  <si>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</si>
  <si>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</si>
  <si>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</si>
  <si>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</si>
  <si>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</si>
  <si>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</si>
  <si>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</si>
  <si>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</si>
  <si>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</si>
  <si>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</si>
  <si>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</si>
  <si>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</si>
  <si>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</si>
  <si>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</si>
  <si>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</si>
  <si>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</si>
  <si>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</si>
  <si>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</si>
  <si>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</si>
  <si>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</si>
  <si>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</si>
  <si>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</si>
  <si>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Enero 2023</t>
  </si>
  <si>
    <t>Piramide Poblacional Regimen Contributivo Departamento de Nariño
Corte: Enero 2023</t>
  </si>
  <si>
    <t>Piramide Poblacional Regimen Excepcion Departamento de Nariño
Corte: Enero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</si>
</sst>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6399808"/>
        <c:axId val="16088641"/>
      </c:barChart>
      <c:catAx>
        <c:axId val="6399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6088641"/>
        <c:crosses val="autoZero"/>
        <c:auto val="1"/>
        <c:lblOffset val="100"/>
        <c:tickLblSkip val="1"/>
        <c:noMultiLvlLbl val="0"/>
      </c:catAx>
      <c:valAx>
        <c:axId val="160886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98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7825742"/>
        <c:axId val="34625783"/>
      </c:barChart>
      <c:catAx>
        <c:axId val="78257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625783"/>
        <c:crosses val="autoZero"/>
        <c:auto val="1"/>
        <c:lblOffset val="100"/>
        <c:tickLblSkip val="1"/>
        <c:noMultiLvlLbl val="0"/>
      </c:catAx>
      <c:valAx>
        <c:axId val="34625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257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47481996"/>
        <c:axId val="13286173"/>
      </c:barChart>
      <c:catAx>
        <c:axId val="47481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286173"/>
        <c:crosses val="autoZero"/>
        <c:auto val="1"/>
        <c:lblOffset val="100"/>
        <c:tickLblSkip val="1"/>
        <c:noMultiLvlLbl val="0"/>
      </c:catAx>
      <c:valAx>
        <c:axId val="132861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19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a7e0a2e-d9c2-4d4d-a171-72df284a5c7f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Enero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c56f3a4-facc-4a34-bf89-5a70fd5c9735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Enero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83244a3-6b5e-49f0-9742-352540c163d7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Enero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35311</v>
      </c>
      <c r="D4" s="4">
        <v>34288</v>
      </c>
      <c r="E4" s="4">
        <f>SUM(C4:D4)</f>
        <v>69599</v>
      </c>
      <c r="F4" s="5">
        <f aca="true" t="shared" si="0" ref="F4:F21">(C4*100/$E$21)*-1</f>
        <v>-2.986204312833042</v>
      </c>
      <c r="G4" s="5">
        <f aca="true" t="shared" si="1" ref="G4:G21">D4*100/$E$21</f>
        <v>2.8996905632358003</v>
      </c>
      <c r="H4" s="1"/>
    </row>
    <row r="5" spans="2:8" ht="15">
      <c r="B5" s="3" t="s">
        <v>5</v>
      </c>
      <c r="C5" s="4">
        <v>43769</v>
      </c>
      <c r="D5" s="4">
        <v>41587</v>
      </c>
      <c r="E5" s="4">
        <f aca="true" t="shared" si="2" ref="E5:E21">SUM(C5:D5)</f>
        <v>85356</v>
      </c>
      <c r="F5" s="5">
        <f t="shared" si="0"/>
        <v>-3.7014861252411264</v>
      </c>
      <c r="G5" s="5">
        <f t="shared" si="1"/>
        <v>3.5169572869017505</v>
      </c>
      <c r="H5" s="1"/>
    </row>
    <row r="6" spans="2:8" ht="15">
      <c r="B6" s="3" t="s">
        <v>6</v>
      </c>
      <c r="C6" s="4">
        <v>49040</v>
      </c>
      <c r="D6" s="4">
        <v>47296</v>
      </c>
      <c r="E6" s="4">
        <f t="shared" si="2"/>
        <v>96336</v>
      </c>
      <c r="F6" s="5">
        <f t="shared" si="0"/>
        <v>-4.147247585775888</v>
      </c>
      <c r="G6" s="5">
        <f t="shared" si="1"/>
        <v>3.9997598249766804</v>
      </c>
      <c r="H6" s="1"/>
    </row>
    <row r="7" spans="2:8" ht="15">
      <c r="B7" s="3" t="s">
        <v>7</v>
      </c>
      <c r="C7" s="4">
        <v>55445</v>
      </c>
      <c r="D7" s="4">
        <v>54116</v>
      </c>
      <c r="E7" s="4">
        <f t="shared" si="2"/>
        <v>109561</v>
      </c>
      <c r="F7" s="5">
        <f t="shared" si="0"/>
        <v>-4.688909918298208</v>
      </c>
      <c r="G7" s="5">
        <f t="shared" si="1"/>
        <v>4.576518155624958</v>
      </c>
      <c r="H7" s="1"/>
    </row>
    <row r="8" spans="2:8" ht="15">
      <c r="B8" s="3" t="s">
        <v>8</v>
      </c>
      <c r="C8" s="4">
        <v>49452</v>
      </c>
      <c r="D8" s="4">
        <v>53321</v>
      </c>
      <c r="E8" s="4">
        <f t="shared" si="2"/>
        <v>102773</v>
      </c>
      <c r="F8" s="5">
        <f t="shared" si="0"/>
        <v>-4.182089877891297</v>
      </c>
      <c r="G8" s="5">
        <f t="shared" si="1"/>
        <v>4.509286062829448</v>
      </c>
      <c r="H8" s="1"/>
    </row>
    <row r="9" spans="2:8" ht="15">
      <c r="B9" s="3" t="s">
        <v>9</v>
      </c>
      <c r="C9" s="4">
        <v>46404</v>
      </c>
      <c r="D9" s="4">
        <v>50019</v>
      </c>
      <c r="E9" s="4">
        <f t="shared" si="2"/>
        <v>96423</v>
      </c>
      <c r="F9" s="5">
        <f t="shared" si="0"/>
        <v>-3.9243245711734156</v>
      </c>
      <c r="G9" s="5">
        <f t="shared" si="1"/>
        <v>4.230040313885076</v>
      </c>
      <c r="H9" s="1"/>
    </row>
    <row r="10" spans="2:8" ht="15">
      <c r="B10" s="3" t="s">
        <v>10</v>
      </c>
      <c r="C10" s="4">
        <v>41783</v>
      </c>
      <c r="D10" s="4">
        <v>45751</v>
      </c>
      <c r="E10" s="4">
        <f t="shared" si="2"/>
        <v>87534</v>
      </c>
      <c r="F10" s="5">
        <f t="shared" si="0"/>
        <v>-3.5335327462576247</v>
      </c>
      <c r="G10" s="5">
        <f t="shared" si="1"/>
        <v>3.8691012295438956</v>
      </c>
      <c r="H10" s="1"/>
    </row>
    <row r="11" spans="2:8" ht="15">
      <c r="B11" s="3" t="s">
        <v>11</v>
      </c>
      <c r="C11" s="4">
        <v>40195</v>
      </c>
      <c r="D11" s="4">
        <v>43585</v>
      </c>
      <c r="E11" s="4">
        <f t="shared" si="2"/>
        <v>83780</v>
      </c>
      <c r="F11" s="5">
        <f t="shared" si="0"/>
        <v>-3.3992376980069703</v>
      </c>
      <c r="G11" s="5">
        <f t="shared" si="1"/>
        <v>3.6859254899274485</v>
      </c>
      <c r="H11" s="1"/>
    </row>
    <row r="12" spans="2:8" ht="15">
      <c r="B12" s="3" t="s">
        <v>12</v>
      </c>
      <c r="C12" s="4">
        <v>39468</v>
      </c>
      <c r="D12" s="4">
        <v>42920</v>
      </c>
      <c r="E12" s="4">
        <f t="shared" si="2"/>
        <v>82388</v>
      </c>
      <c r="F12" s="5">
        <f t="shared" si="0"/>
        <v>-3.337756274783906</v>
      </c>
      <c r="G12" s="5">
        <f t="shared" si="1"/>
        <v>3.629687324255732</v>
      </c>
      <c r="H12" s="1"/>
    </row>
    <row r="13" spans="2:8" ht="15">
      <c r="B13" s="3" t="s">
        <v>13</v>
      </c>
      <c r="C13" s="4">
        <v>33816</v>
      </c>
      <c r="D13" s="4">
        <v>36916</v>
      </c>
      <c r="E13" s="4">
        <f t="shared" si="2"/>
        <v>70732</v>
      </c>
      <c r="F13" s="5">
        <f t="shared" si="0"/>
        <v>-2.8597741509094092</v>
      </c>
      <c r="G13" s="5">
        <f t="shared" si="1"/>
        <v>3.1219370284768084</v>
      </c>
      <c r="H13" s="1"/>
    </row>
    <row r="14" spans="2:8" ht="15">
      <c r="B14" s="3" t="s">
        <v>14</v>
      </c>
      <c r="C14" s="4">
        <v>31508</v>
      </c>
      <c r="D14" s="4">
        <v>34629</v>
      </c>
      <c r="E14" s="4">
        <f t="shared" si="2"/>
        <v>66137</v>
      </c>
      <c r="F14" s="5">
        <f t="shared" si="0"/>
        <v>-2.664589660126971</v>
      </c>
      <c r="G14" s="5">
        <f t="shared" si="1"/>
        <v>2.928528479768214</v>
      </c>
      <c r="H14" s="1"/>
    </row>
    <row r="15" spans="2:8" ht="15">
      <c r="B15" s="3" t="s">
        <v>15</v>
      </c>
      <c r="C15" s="4">
        <v>27627</v>
      </c>
      <c r="D15" s="4">
        <v>30170</v>
      </c>
      <c r="E15" s="4">
        <f t="shared" si="2"/>
        <v>57797</v>
      </c>
      <c r="F15" s="5">
        <f t="shared" si="0"/>
        <v>-2.3363786511466245</v>
      </c>
      <c r="G15" s="5">
        <f t="shared" si="1"/>
        <v>2.5514367794220747</v>
      </c>
      <c r="H15" s="1"/>
    </row>
    <row r="16" spans="2:8" ht="15">
      <c r="B16" s="3" t="s">
        <v>16</v>
      </c>
      <c r="C16" s="4">
        <v>22621</v>
      </c>
      <c r="D16" s="4">
        <v>24963</v>
      </c>
      <c r="E16" s="4">
        <f t="shared" si="2"/>
        <v>47584</v>
      </c>
      <c r="F16" s="5">
        <f t="shared" si="0"/>
        <v>-1.9130278882103662</v>
      </c>
      <c r="G16" s="5">
        <f t="shared" si="1"/>
        <v>2.111087713779027</v>
      </c>
      <c r="H16" s="1"/>
    </row>
    <row r="17" spans="2:8" ht="15">
      <c r="B17" s="3" t="s">
        <v>17</v>
      </c>
      <c r="C17" s="4">
        <v>17871</v>
      </c>
      <c r="D17" s="4">
        <v>19333</v>
      </c>
      <c r="E17" s="4">
        <f t="shared" si="2"/>
        <v>37204</v>
      </c>
      <c r="F17" s="5">
        <f t="shared" si="0"/>
        <v>-1.5113267048409644</v>
      </c>
      <c r="G17" s="5">
        <f t="shared" si="1"/>
        <v>1.6349661006485572</v>
      </c>
      <c r="H17" s="1"/>
    </row>
    <row r="18" spans="2:8" ht="15">
      <c r="B18" s="3" t="s">
        <v>18</v>
      </c>
      <c r="C18" s="4">
        <v>14768</v>
      </c>
      <c r="D18" s="4">
        <v>15970</v>
      </c>
      <c r="E18" s="4">
        <f t="shared" si="2"/>
        <v>30738</v>
      </c>
      <c r="F18" s="5">
        <f t="shared" si="0"/>
        <v>-1.2489101212630163</v>
      </c>
      <c r="G18" s="5">
        <f t="shared" si="1"/>
        <v>1.3505616628230206</v>
      </c>
      <c r="H18" s="1"/>
    </row>
    <row r="19" spans="2:8" ht="15">
      <c r="B19" s="3" t="s">
        <v>19</v>
      </c>
      <c r="C19" s="4">
        <v>10952</v>
      </c>
      <c r="D19" s="4">
        <v>12429</v>
      </c>
      <c r="E19" s="4">
        <f t="shared" si="2"/>
        <v>23381</v>
      </c>
      <c r="F19" s="5">
        <f t="shared" si="0"/>
        <v>-0.9261960758445662</v>
      </c>
      <c r="G19" s="5">
        <f t="shared" si="1"/>
        <v>1.0511040017049045</v>
      </c>
      <c r="H19" s="1"/>
    </row>
    <row r="20" spans="2:8" ht="15">
      <c r="B20" s="3" t="s">
        <v>20</v>
      </c>
      <c r="C20" s="4">
        <v>15048</v>
      </c>
      <c r="D20" s="4">
        <v>20100</v>
      </c>
      <c r="E20" s="4">
        <f t="shared" si="2"/>
        <v>35148</v>
      </c>
      <c r="F20" s="5">
        <f t="shared" si="0"/>
        <v>-1.2725893489142652</v>
      </c>
      <c r="G20" s="5">
        <f t="shared" si="1"/>
        <v>1.6998302706789425</v>
      </c>
      <c r="H20" s="1"/>
    </row>
    <row r="21" spans="2:8" ht="15">
      <c r="B21" s="6" t="s">
        <v>21</v>
      </c>
      <c r="C21" s="7">
        <f>SUM(C4:C20)</f>
        <v>575078</v>
      </c>
      <c r="D21" s="7">
        <f>SUM(D4:D20)</f>
        <v>607393</v>
      </c>
      <c r="E21" s="7">
        <f t="shared" si="2"/>
        <v>1182471</v>
      </c>
      <c r="F21" s="8">
        <f t="shared" si="0"/>
        <v>-48.633581711517664</v>
      </c>
      <c r="G21" s="8">
        <f t="shared" si="1"/>
        <v>51.366418288482336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4899</v>
      </c>
      <c r="D4" s="4">
        <v>4586</v>
      </c>
      <c r="E4" s="4">
        <f>SUM(C4:D4)</f>
        <v>9485</v>
      </c>
      <c r="F4" s="5">
        <f aca="true" t="shared" si="0" ref="F4:F21">(C4*100/$E$21)*-1</f>
        <v>-1.8187083050262283</v>
      </c>
      <c r="G4" s="5">
        <f aca="true" t="shared" si="1" ref="G4:G21">D4*100/$E$21</f>
        <v>1.7025099585324113</v>
      </c>
      <c r="H4" s="1"/>
    </row>
    <row r="5" spans="2:8" ht="15">
      <c r="B5" s="3" t="s">
        <v>5</v>
      </c>
      <c r="C5" s="4">
        <v>6002</v>
      </c>
      <c r="D5" s="4">
        <v>5777</v>
      </c>
      <c r="E5" s="4">
        <f aca="true" t="shared" si="2" ref="E5:E21">SUM(C5:D5)</f>
        <v>11779</v>
      </c>
      <c r="F5" s="5">
        <f t="shared" si="0"/>
        <v>-2.2281868231817556</v>
      </c>
      <c r="G5" s="5">
        <f t="shared" si="1"/>
        <v>2.1446576603667116</v>
      </c>
      <c r="H5" s="1"/>
    </row>
    <row r="6" spans="2:8" ht="15">
      <c r="B6" s="3" t="s">
        <v>6</v>
      </c>
      <c r="C6" s="4">
        <v>5762</v>
      </c>
      <c r="D6" s="4">
        <v>5551</v>
      </c>
      <c r="E6" s="4">
        <f t="shared" si="2"/>
        <v>11313</v>
      </c>
      <c r="F6" s="5">
        <f t="shared" si="0"/>
        <v>-2.1390890495123753</v>
      </c>
      <c r="G6" s="5">
        <f t="shared" si="1"/>
        <v>2.0607572568280452</v>
      </c>
      <c r="H6" s="1"/>
    </row>
    <row r="7" spans="2:8" ht="15">
      <c r="B7" s="3" t="s">
        <v>7</v>
      </c>
      <c r="C7" s="4">
        <v>7128</v>
      </c>
      <c r="D7" s="4">
        <v>6544</v>
      </c>
      <c r="E7" s="4">
        <f t="shared" si="2"/>
        <v>13672</v>
      </c>
      <c r="F7" s="5">
        <f t="shared" si="0"/>
        <v>-2.6462038779805988</v>
      </c>
      <c r="G7" s="5">
        <f t="shared" si="1"/>
        <v>2.4293992953851067</v>
      </c>
      <c r="H7" s="1"/>
    </row>
    <row r="8" spans="2:8" ht="15">
      <c r="B8" s="3" t="s">
        <v>8</v>
      </c>
      <c r="C8" s="4">
        <v>11271</v>
      </c>
      <c r="D8" s="4">
        <v>9899</v>
      </c>
      <c r="E8" s="4">
        <f t="shared" si="2"/>
        <v>21170</v>
      </c>
      <c r="F8" s="5">
        <f t="shared" si="0"/>
        <v>-4.184254195948279</v>
      </c>
      <c r="G8" s="5">
        <f t="shared" si="1"/>
        <v>3.6749119231383207</v>
      </c>
      <c r="H8" s="1"/>
    </row>
    <row r="9" spans="2:8" ht="15">
      <c r="B9" s="3" t="s">
        <v>9</v>
      </c>
      <c r="C9" s="4">
        <v>13528</v>
      </c>
      <c r="D9" s="4">
        <v>12943</v>
      </c>
      <c r="E9" s="4">
        <f t="shared" si="2"/>
        <v>26471</v>
      </c>
      <c r="F9" s="5">
        <f t="shared" si="0"/>
        <v>-5.022144509164077</v>
      </c>
      <c r="G9" s="5">
        <f t="shared" si="1"/>
        <v>4.804968685844963</v>
      </c>
      <c r="H9" s="1"/>
    </row>
    <row r="10" spans="2:8" ht="15">
      <c r="B10" s="3" t="s">
        <v>10</v>
      </c>
      <c r="C10" s="4">
        <v>14200</v>
      </c>
      <c r="D10" s="4">
        <v>13472</v>
      </c>
      <c r="E10" s="4">
        <f t="shared" si="2"/>
        <v>27672</v>
      </c>
      <c r="F10" s="5">
        <f t="shared" si="0"/>
        <v>-5.2716182754383425</v>
      </c>
      <c r="G10" s="5">
        <f t="shared" si="1"/>
        <v>5.001355028641222</v>
      </c>
      <c r="H10" s="1"/>
    </row>
    <row r="11" spans="2:8" ht="15">
      <c r="B11" s="3" t="s">
        <v>11</v>
      </c>
      <c r="C11" s="4">
        <v>13019</v>
      </c>
      <c r="D11" s="4">
        <v>12939</v>
      </c>
      <c r="E11" s="4">
        <f t="shared" si="2"/>
        <v>25958</v>
      </c>
      <c r="F11" s="5">
        <f t="shared" si="0"/>
        <v>-4.833182980840267</v>
      </c>
      <c r="G11" s="5">
        <f t="shared" si="1"/>
        <v>4.803483722950473</v>
      </c>
      <c r="H11" s="1"/>
    </row>
    <row r="12" spans="2:8" ht="15">
      <c r="B12" s="3" t="s">
        <v>12</v>
      </c>
      <c r="C12" s="4">
        <v>12529</v>
      </c>
      <c r="D12" s="4">
        <v>12317</v>
      </c>
      <c r="E12" s="4">
        <f t="shared" si="2"/>
        <v>24846</v>
      </c>
      <c r="F12" s="5">
        <f t="shared" si="0"/>
        <v>-4.6512750262652816</v>
      </c>
      <c r="G12" s="5">
        <f t="shared" si="1"/>
        <v>4.572571992857329</v>
      </c>
      <c r="H12" s="1"/>
    </row>
    <row r="13" spans="2:8" ht="15">
      <c r="B13" s="3" t="s">
        <v>13</v>
      </c>
      <c r="C13" s="4">
        <v>9941</v>
      </c>
      <c r="D13" s="4">
        <v>9878</v>
      </c>
      <c r="E13" s="4">
        <f t="shared" si="2"/>
        <v>19819</v>
      </c>
      <c r="F13" s="5">
        <f t="shared" si="0"/>
        <v>-3.690504033530462</v>
      </c>
      <c r="G13" s="5">
        <f t="shared" si="1"/>
        <v>3.66711586794225</v>
      </c>
      <c r="H13" s="1"/>
    </row>
    <row r="14" spans="2:8" ht="15">
      <c r="B14" s="3" t="s">
        <v>14</v>
      </c>
      <c r="C14" s="4">
        <v>8860</v>
      </c>
      <c r="D14" s="4">
        <v>8835</v>
      </c>
      <c r="E14" s="4">
        <f t="shared" si="2"/>
        <v>17695</v>
      </c>
      <c r="F14" s="5">
        <f t="shared" si="0"/>
        <v>-3.289192811294628</v>
      </c>
      <c r="G14" s="5">
        <f t="shared" si="1"/>
        <v>3.279911793204067</v>
      </c>
      <c r="H14" s="1"/>
    </row>
    <row r="15" spans="2:8" ht="15">
      <c r="B15" s="3" t="s">
        <v>15</v>
      </c>
      <c r="C15" s="4">
        <v>7582</v>
      </c>
      <c r="D15" s="4">
        <v>8164</v>
      </c>
      <c r="E15" s="4">
        <f t="shared" si="2"/>
        <v>15746</v>
      </c>
      <c r="F15" s="5">
        <f t="shared" si="0"/>
        <v>-2.814747166505177</v>
      </c>
      <c r="G15" s="5">
        <f t="shared" si="1"/>
        <v>3.0308092676534244</v>
      </c>
      <c r="H15" s="1"/>
    </row>
    <row r="16" spans="2:8" ht="15">
      <c r="B16" s="3" t="s">
        <v>16</v>
      </c>
      <c r="C16" s="4">
        <v>5971</v>
      </c>
      <c r="D16" s="4">
        <v>6833</v>
      </c>
      <c r="E16" s="4">
        <f t="shared" si="2"/>
        <v>12804</v>
      </c>
      <c r="F16" s="5">
        <f t="shared" si="0"/>
        <v>-2.216678360749461</v>
      </c>
      <c r="G16" s="5">
        <f t="shared" si="1"/>
        <v>2.5366878645119857</v>
      </c>
      <c r="H16" s="1"/>
    </row>
    <row r="17" spans="2:8" ht="15">
      <c r="B17" s="3" t="s">
        <v>17</v>
      </c>
      <c r="C17" s="4">
        <v>4842</v>
      </c>
      <c r="D17" s="4">
        <v>5523</v>
      </c>
      <c r="E17" s="4">
        <f t="shared" si="2"/>
        <v>10365</v>
      </c>
      <c r="F17" s="5">
        <f t="shared" si="0"/>
        <v>-1.7975475837797503</v>
      </c>
      <c r="G17" s="5">
        <f t="shared" si="1"/>
        <v>2.0503625165666173</v>
      </c>
      <c r="H17" s="1"/>
    </row>
    <row r="18" spans="2:8" ht="15">
      <c r="B18" s="3" t="s">
        <v>18</v>
      </c>
      <c r="C18" s="4">
        <v>3529</v>
      </c>
      <c r="D18" s="4">
        <v>4294</v>
      </c>
      <c r="E18" s="4">
        <f t="shared" si="2"/>
        <v>7823</v>
      </c>
      <c r="F18" s="5">
        <f t="shared" si="0"/>
        <v>-1.3101085136635149</v>
      </c>
      <c r="G18" s="5">
        <f t="shared" si="1"/>
        <v>1.594107667234665</v>
      </c>
      <c r="H18" s="1"/>
    </row>
    <row r="19" spans="2:8" ht="15">
      <c r="B19" s="3" t="s">
        <v>19</v>
      </c>
      <c r="C19" s="4">
        <v>2459</v>
      </c>
      <c r="D19" s="4">
        <v>3047</v>
      </c>
      <c r="E19" s="4">
        <f t="shared" si="2"/>
        <v>5506</v>
      </c>
      <c r="F19" s="5">
        <f t="shared" si="0"/>
        <v>-0.912880939387527</v>
      </c>
      <c r="G19" s="5">
        <f t="shared" si="1"/>
        <v>1.131170484877509</v>
      </c>
      <c r="H19" s="1"/>
    </row>
    <row r="20" spans="2:8" ht="15">
      <c r="B20" s="3" t="s">
        <v>20</v>
      </c>
      <c r="C20" s="4">
        <v>2967</v>
      </c>
      <c r="D20" s="4">
        <v>4276</v>
      </c>
      <c r="E20" s="4">
        <f t="shared" si="2"/>
        <v>7243</v>
      </c>
      <c r="F20" s="5">
        <f t="shared" si="0"/>
        <v>-1.1014712269877156</v>
      </c>
      <c r="G20" s="5">
        <f t="shared" si="1"/>
        <v>1.5874253342094615</v>
      </c>
      <c r="H20" s="1"/>
    </row>
    <row r="21" spans="2:8" ht="15">
      <c r="B21" s="6" t="s">
        <v>21</v>
      </c>
      <c r="C21" s="7">
        <f>SUM(C4:C20)</f>
        <v>134489</v>
      </c>
      <c r="D21" s="7">
        <f>SUM(D4:D20)</f>
        <v>134878</v>
      </c>
      <c r="E21" s="7">
        <f t="shared" si="2"/>
        <v>269367</v>
      </c>
      <c r="F21" s="8">
        <f t="shared" si="0"/>
        <v>-49.92779367925544</v>
      </c>
      <c r="G21" s="8">
        <f t="shared" si="1"/>
        <v>50.07220632074456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262</v>
      </c>
      <c r="D4" s="4">
        <v>287</v>
      </c>
      <c r="E4" s="4">
        <v>750</v>
      </c>
      <c r="F4" s="5">
        <f aca="true" t="shared" si="0" ref="F4:F21">(C4*100/$E$21)*-1</f>
        <v>-0.7838913323160698</v>
      </c>
      <c r="G4" s="5">
        <f aca="true" t="shared" si="1" ref="G4:G21">D4*100/$E$21</f>
        <v>0.8586901235676031</v>
      </c>
      <c r="H4" s="1"/>
    </row>
    <row r="5" spans="2:8" ht="15">
      <c r="B5" s="3" t="s">
        <v>5</v>
      </c>
      <c r="C5" s="4">
        <v>525</v>
      </c>
      <c r="D5" s="4">
        <v>462</v>
      </c>
      <c r="E5" s="4">
        <v>1257</v>
      </c>
      <c r="F5" s="5">
        <f t="shared" si="0"/>
        <v>-1.570774616282201</v>
      </c>
      <c r="G5" s="5">
        <f t="shared" si="1"/>
        <v>1.3822816623283367</v>
      </c>
      <c r="H5" s="1"/>
    </row>
    <row r="6" spans="2:8" ht="15">
      <c r="B6" s="3" t="s">
        <v>6</v>
      </c>
      <c r="C6" s="4">
        <v>833</v>
      </c>
      <c r="D6" s="4">
        <v>799</v>
      </c>
      <c r="E6" s="4">
        <v>1056</v>
      </c>
      <c r="F6" s="5">
        <f t="shared" si="0"/>
        <v>-2.492295724501092</v>
      </c>
      <c r="G6" s="5">
        <f t="shared" si="1"/>
        <v>2.3905693683990066</v>
      </c>
      <c r="H6" s="1"/>
    </row>
    <row r="7" spans="2:8" ht="15">
      <c r="B7" s="3" t="s">
        <v>7</v>
      </c>
      <c r="C7" s="4">
        <v>1229</v>
      </c>
      <c r="D7" s="4">
        <v>1152</v>
      </c>
      <c r="E7" s="4">
        <v>2438</v>
      </c>
      <c r="F7" s="5">
        <f t="shared" si="0"/>
        <v>-3.677108577925381</v>
      </c>
      <c r="G7" s="5">
        <f t="shared" si="1"/>
        <v>3.446728300870658</v>
      </c>
      <c r="H7" s="1"/>
    </row>
    <row r="8" spans="2:8" ht="15">
      <c r="B8" s="3" t="s">
        <v>8</v>
      </c>
      <c r="C8" s="4">
        <v>1292</v>
      </c>
      <c r="D8" s="4">
        <v>1286</v>
      </c>
      <c r="E8" s="4">
        <v>817</v>
      </c>
      <c r="F8" s="5">
        <f t="shared" si="0"/>
        <v>-3.865601531879245</v>
      </c>
      <c r="G8" s="5">
        <f t="shared" si="1"/>
        <v>3.8476498219788766</v>
      </c>
      <c r="H8" s="1"/>
    </row>
    <row r="9" spans="2:8" ht="15">
      <c r="B9" s="3" t="s">
        <v>9</v>
      </c>
      <c r="C9" s="4">
        <v>303</v>
      </c>
      <c r="D9" s="4">
        <v>351</v>
      </c>
      <c r="E9" s="4">
        <v>578</v>
      </c>
      <c r="F9" s="5">
        <f t="shared" si="0"/>
        <v>-0.9065613499685845</v>
      </c>
      <c r="G9" s="5">
        <f t="shared" si="1"/>
        <v>1.0501750291715286</v>
      </c>
      <c r="H9" s="1"/>
    </row>
    <row r="10" spans="2:8" ht="15">
      <c r="B10" s="3" t="s">
        <v>10</v>
      </c>
      <c r="C10" s="4">
        <v>309</v>
      </c>
      <c r="D10" s="4">
        <v>387</v>
      </c>
      <c r="E10" s="4">
        <v>1002</v>
      </c>
      <c r="F10" s="5">
        <f t="shared" si="0"/>
        <v>-0.9245130598689525</v>
      </c>
      <c r="G10" s="5">
        <f t="shared" si="1"/>
        <v>1.1578852885737367</v>
      </c>
      <c r="H10" s="1"/>
    </row>
    <row r="11" spans="2:8" ht="15">
      <c r="B11" s="3" t="s">
        <v>11</v>
      </c>
      <c r="C11" s="4">
        <v>419</v>
      </c>
      <c r="D11" s="4">
        <v>669</v>
      </c>
      <c r="E11" s="4">
        <v>1682</v>
      </c>
      <c r="F11" s="5">
        <f t="shared" si="0"/>
        <v>-1.2536277413756993</v>
      </c>
      <c r="G11" s="5">
        <f t="shared" si="1"/>
        <v>2.001615653891033</v>
      </c>
      <c r="H11" s="1"/>
    </row>
    <row r="12" spans="2:8" ht="15">
      <c r="B12" s="3" t="s">
        <v>12</v>
      </c>
      <c r="C12" s="4">
        <v>670</v>
      </c>
      <c r="D12" s="4">
        <v>1095</v>
      </c>
      <c r="E12" s="4">
        <v>2604</v>
      </c>
      <c r="F12" s="5">
        <f t="shared" si="0"/>
        <v>-2.0046076055410946</v>
      </c>
      <c r="G12" s="5">
        <f t="shared" si="1"/>
        <v>3.276187056817162</v>
      </c>
      <c r="H12" s="1"/>
    </row>
    <row r="13" spans="2:8" ht="15">
      <c r="B13" s="3" t="s">
        <v>13</v>
      </c>
      <c r="C13" s="4">
        <v>963</v>
      </c>
      <c r="D13" s="4">
        <v>1505</v>
      </c>
      <c r="E13" s="4">
        <v>3455</v>
      </c>
      <c r="F13" s="5">
        <f t="shared" si="0"/>
        <v>-2.8812494390090655</v>
      </c>
      <c r="G13" s="5">
        <f t="shared" si="1"/>
        <v>4.502887233342309</v>
      </c>
      <c r="H13" s="1"/>
    </row>
    <row r="14" spans="2:8" ht="15">
      <c r="B14" s="3" t="s">
        <v>14</v>
      </c>
      <c r="C14" s="4">
        <v>1276</v>
      </c>
      <c r="D14" s="4">
        <v>2114</v>
      </c>
      <c r="E14" s="4">
        <v>3795</v>
      </c>
      <c r="F14" s="5">
        <f t="shared" si="0"/>
        <v>-3.8177303054782636</v>
      </c>
      <c r="G14" s="5">
        <f t="shared" si="1"/>
        <v>6.324985788229662</v>
      </c>
      <c r="H14" s="1"/>
    </row>
    <row r="15" spans="2:8" ht="15">
      <c r="B15" s="3" t="s">
        <v>15</v>
      </c>
      <c r="C15" s="4">
        <v>1583</v>
      </c>
      <c r="D15" s="4">
        <v>2262</v>
      </c>
      <c r="E15" s="4">
        <v>3318</v>
      </c>
      <c r="F15" s="5">
        <f t="shared" si="0"/>
        <v>-4.7362594620470935</v>
      </c>
      <c r="G15" s="5">
        <f t="shared" si="1"/>
        <v>6.76779463243874</v>
      </c>
      <c r="H15" s="1"/>
    </row>
    <row r="16" spans="2:8" ht="15">
      <c r="B16" s="3" t="s">
        <v>16</v>
      </c>
      <c r="C16" s="4">
        <v>1464</v>
      </c>
      <c r="D16" s="4">
        <v>1941</v>
      </c>
      <c r="E16" s="4">
        <v>3199</v>
      </c>
      <c r="F16" s="5">
        <f t="shared" si="0"/>
        <v>-4.380217215689794</v>
      </c>
      <c r="G16" s="5">
        <f t="shared" si="1"/>
        <v>5.807378152769052</v>
      </c>
      <c r="H16" s="1"/>
    </row>
    <row r="17" spans="2:8" ht="15">
      <c r="B17" s="3" t="s">
        <v>17</v>
      </c>
      <c r="C17" s="4">
        <v>1350</v>
      </c>
      <c r="D17" s="4">
        <v>1866</v>
      </c>
      <c r="E17" s="4">
        <v>2232</v>
      </c>
      <c r="F17" s="5">
        <f t="shared" si="0"/>
        <v>-4.039134727582803</v>
      </c>
      <c r="G17" s="5">
        <f t="shared" si="1"/>
        <v>5.582981779014451</v>
      </c>
      <c r="H17" s="1"/>
    </row>
    <row r="18" spans="2:8" ht="15">
      <c r="B18" s="3" t="s">
        <v>18</v>
      </c>
      <c r="C18" s="4">
        <v>1022</v>
      </c>
      <c r="D18" s="4">
        <v>1336</v>
      </c>
      <c r="E18" s="4">
        <v>1331</v>
      </c>
      <c r="F18" s="5">
        <f t="shared" si="0"/>
        <v>-3.0577745863626844</v>
      </c>
      <c r="G18" s="5">
        <f t="shared" si="1"/>
        <v>3.9972474044819437</v>
      </c>
      <c r="H18" s="1"/>
    </row>
    <row r="19" spans="2:8" ht="15">
      <c r="B19" s="3" t="s">
        <v>19</v>
      </c>
      <c r="C19" s="4">
        <v>601</v>
      </c>
      <c r="D19" s="4">
        <v>806</v>
      </c>
      <c r="E19" s="4">
        <v>570</v>
      </c>
      <c r="F19" s="5">
        <f t="shared" si="0"/>
        <v>-1.7981629416868623</v>
      </c>
      <c r="G19" s="5">
        <f t="shared" si="1"/>
        <v>2.411513029949436</v>
      </c>
      <c r="H19" s="1"/>
    </row>
    <row r="20" spans="2:8" ht="15">
      <c r="B20" s="3" t="s">
        <v>20</v>
      </c>
      <c r="C20" s="4">
        <v>376</v>
      </c>
      <c r="D20" s="4">
        <v>628</v>
      </c>
      <c r="E20" s="4">
        <v>561</v>
      </c>
      <c r="F20" s="5">
        <f t="shared" si="0"/>
        <v>-1.124973820423062</v>
      </c>
      <c r="G20" s="5">
        <f t="shared" si="1"/>
        <v>1.8789456362385184</v>
      </c>
      <c r="H20" s="1"/>
    </row>
    <row r="21" spans="2:8" ht="15">
      <c r="B21" s="6" t="s">
        <v>21</v>
      </c>
      <c r="C21" s="7">
        <f>SUM(C4:C20)</f>
        <v>14477</v>
      </c>
      <c r="D21" s="7">
        <f>SUM(D4:D20)</f>
        <v>18946</v>
      </c>
      <c r="E21" s="7">
        <f>SUM(C21:D21)</f>
        <v>33423</v>
      </c>
      <c r="F21" s="8">
        <f t="shared" si="0"/>
        <v>-43.314484037937945</v>
      </c>
      <c r="G21" s="8">
        <f t="shared" si="1"/>
        <v>56.685515962062055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2013-10-17T01:41:50Z</dcterms:created>
  <dcterms:modified xsi:type="dcterms:W3CDTF">2023-03-07T17:01:03Z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