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Piramide Subsidiado" sheetId="1" r:id="rId1"/>
    <sheet name="Piramide Contributivo" sheetId="2" r:id="rId2"/>
    <sheet name="Piramide Excepcion" sheetId="3" r:id="rId3"/>
  </sheets>
  <definedNames/>
  <calcPr fullCalcOnLoad="1"/>
</workbook>
</file>

<file path=xl/sharedStrings.xml><?xml version="1.0" encoding="utf-8"?>
<sst xmlns="http://schemas.openxmlformats.org/spreadsheetml/2006/main" count="76" uniqueCount="28">
  <si>
    <t>Piramide</t>
  </si>
  <si>
    <t>Total</t>
  </si>
  <si>
    <t>Hombres %</t>
  </si>
  <si>
    <t>Mujeres %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</si>
  <si>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</si>
  <si>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</si>
  <si>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</si>
  <si>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</si>
  <si>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</si>
  <si>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</si>
  <si>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</si>
  <si>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</si>
  <si>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</si>
  <si>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</si>
  <si>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</si>
  <si>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</si>
  <si>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</si>
  <si>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</si>
  <si>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</si>
  <si>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</si>
  <si>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MAS</t>
  </si>
  <si>
    <t>TOTAL</t>
  </si>
  <si>
    <t>Hombres</t>
  </si>
  <si>
    <t>Mujeres</t>
  </si>
  <si>
    <t>FUENTE: Bodega de Datos de SISPRO (SGD) – Afiliados a Salud</t>
  </si>
  <si>
    <t>Piramide Poblacional Regimen Subsidiado Departamento de Nariño
Corte: Octubre 2022</t>
  </si>
  <si>
    <t>Piramide Poblacional Regimen Contributivo Departamento de Nariño
Corte: Octubre 2022</t>
  </si>
  <si>
    <t>Piramide Poblacional Regimen Excepcion Departamento de Nariño
Corte: Octubre 2022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</si>
</sst>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9"/>
      <color indexed="9"/>
      <name val="Century Gothic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52" applyFont="1" applyBorder="1" applyAlignment="1">
      <alignment vertical="center" wrapText="1"/>
      <protection/>
    </xf>
    <xf numFmtId="164" fontId="4" fillId="0" borderId="10" xfId="47" applyNumberFormat="1" applyFont="1" applyBorder="1" applyAlignment="1">
      <alignment horizontal="right" vertical="center" wrapText="1"/>
    </xf>
    <xf numFmtId="2" fontId="40" fillId="0" borderId="10" xfId="0" applyNumberFormat="1" applyFont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164" fontId="41" fillId="33" borderId="10" xfId="47" applyNumberFormat="1" applyFont="1" applyFill="1" applyBorder="1" applyAlignment="1">
      <alignment vertical="center" wrapText="1"/>
    </xf>
    <xf numFmtId="2" fontId="41" fillId="33" borderId="10" xfId="0" applyNumberFormat="1" applyFont="1" applyFill="1" applyBorder="1" applyAlignment="1">
      <alignment vertical="center" wrapText="1"/>
    </xf>
    <xf numFmtId="0" fontId="3" fillId="33" borderId="10" xfId="52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Subsidiado'!$F$3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6A55B"/>
                </a:gs>
                <a:gs pos="50000">
                  <a:srgbClr val="619D39"/>
                </a:gs>
                <a:gs pos="100000">
                  <a:srgbClr val="558F2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Subsidiado'!$F$4:$F$20</c:f>
              <c:numCache/>
            </c:numRef>
          </c:val>
        </c:ser>
        <c:ser>
          <c:idx val="1"/>
          <c:order val="1"/>
          <c:tx>
            <c:strRef>
              <c:f>'Piramide Subsidiado'!$G$3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BCB9D"/>
                </a:gs>
                <a:gs pos="50000">
                  <a:srgbClr val="A0C78D"/>
                </a:gs>
                <a:gs pos="100000">
                  <a:srgbClr val="8CB3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Subsidiado'!$G$4:$G$20</c:f>
              <c:numCache/>
            </c:numRef>
          </c:val>
        </c:ser>
        <c:overlap val="100"/>
        <c:gapWidth val="95"/>
        <c:axId val="24896499"/>
        <c:axId val="22741900"/>
      </c:barChart>
      <c:catAx>
        <c:axId val="248964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2741900"/>
        <c:crosses val="autoZero"/>
        <c:auto val="1"/>
        <c:lblOffset val="100"/>
        <c:tickLblSkip val="1"/>
        <c:noMultiLvlLbl val="0"/>
      </c:catAx>
      <c:valAx>
        <c:axId val="227419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89649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Contributivo'!$F$3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DA7F51"/>
                </a:gs>
                <a:gs pos="50000">
                  <a:srgbClr val="DA6C22"/>
                </a:gs>
                <a:gs pos="100000">
                  <a:srgbClr val="C95E1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Contributivo'!$F$4:$F$20</c:f>
              <c:numCache/>
            </c:numRef>
          </c:val>
        </c:ser>
        <c:ser>
          <c:idx val="1"/>
          <c:order val="1"/>
          <c:tx>
            <c:strRef>
              <c:f>'Piramide Contributivo'!$G$3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F4B299"/>
                </a:gs>
                <a:gs pos="50000">
                  <a:srgbClr val="F6A585"/>
                </a:gs>
                <a:gs pos="100000">
                  <a:srgbClr val="E18F6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Contributivo'!$G$4:$G$20</c:f>
              <c:numCache/>
            </c:numRef>
          </c:val>
        </c:ser>
        <c:overlap val="100"/>
        <c:gapWidth val="95"/>
        <c:axId val="3350509"/>
        <c:axId val="30154582"/>
      </c:barChart>
      <c:catAx>
        <c:axId val="33505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0154582"/>
        <c:crosses val="autoZero"/>
        <c:auto val="1"/>
        <c:lblOffset val="100"/>
        <c:tickLblSkip val="1"/>
        <c:noMultiLvlLbl val="0"/>
      </c:catAx>
      <c:valAx>
        <c:axId val="3015458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5050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Excepcion'!$F$3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Excepcion'!$F$4:$F$20</c:f>
              <c:numCache/>
            </c:numRef>
          </c:val>
        </c:ser>
        <c:ser>
          <c:idx val="1"/>
          <c:order val="1"/>
          <c:tx>
            <c:strRef>
              <c:f>'Piramide Excepcion'!$G$3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FAFAF"/>
                </a:gs>
                <a:gs pos="50000">
                  <a:srgbClr val="A5A5A5"/>
                </a:gs>
                <a:gs pos="100000">
                  <a:srgbClr val="92929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Excepcion'!$G$4:$G$20</c:f>
              <c:numCache/>
            </c:numRef>
          </c:val>
        </c:ser>
        <c:overlap val="100"/>
        <c:gapWidth val="95"/>
        <c:axId val="2955783"/>
        <c:axId val="26602048"/>
      </c:barChart>
      <c:catAx>
        <c:axId val="29557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6602048"/>
        <c:crosses val="autoZero"/>
        <c:auto val="1"/>
        <c:lblOffset val="100"/>
        <c:tickLblSkip val="1"/>
        <c:noMultiLvlLbl val="0"/>
      </c:catAx>
      <c:valAx>
        <c:axId val="266020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5578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314325</xdr:colOff>
      <xdr:row>0</xdr:row>
      <xdr:rowOff>95250</xdr:rowOff>
    </xdr:from>
    <xdr:to>
      <xdr:col>16</xdr:col>
      <xdr:colOff>57150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89597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1d9994ac-b497-49c6-bd07-4c25186c6e4e}" type="TxLink">
            <a:rPr lang="en-US" cap="none" sz="900" b="1" i="0" u="none" baseline="0">
              <a:solidFill>
                <a:srgbClr val="FFFFFF"/>
              </a:solidFill>
            </a:rPr>
            <a:t>Piramide Poblacional Regimen Subsidiado Departamento de Nariño
Corte: Octubre 2022</a:t>
          </a:fld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333375</xdr:colOff>
      <xdr:row>0</xdr:row>
      <xdr:rowOff>95250</xdr:rowOff>
    </xdr:from>
    <xdr:to>
      <xdr:col>16</xdr:col>
      <xdr:colOff>76200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1502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e29b059e-967f-45df-b6f7-9caed672473e}" type="TxLink">
            <a:rPr lang="en-US" cap="none" sz="900" b="1" i="0" u="none" baseline="0">
              <a:solidFill>
                <a:srgbClr val="FFFFFF"/>
              </a:solidFill>
            </a:rPr>
            <a:t>Piramide Poblacional Regimen Contributivo Departamento de Nariño
Corte: Octubre 2022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342900</xdr:colOff>
      <xdr:row>0</xdr:row>
      <xdr:rowOff>104775</xdr:rowOff>
    </xdr:from>
    <xdr:to>
      <xdr:col>16</xdr:col>
      <xdr:colOff>85725</xdr:colOff>
      <xdr:row>0</xdr:row>
      <xdr:rowOff>419100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24550" y="104775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67afe3c8-0940-4e99-9466-f44d79a38fdb}" type="TxLink">
            <a:rPr lang="en-US" cap="none" sz="900" b="1" i="0" u="none" baseline="0">
              <a:solidFill>
                <a:srgbClr val="FFFFFF"/>
              </a:solidFill>
            </a:rPr>
            <a:t>Piramide Poblacional Regimen Excepcion Departamento de Nariño
Corte: Octubre 2022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25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35647</v>
      </c>
      <c r="D4" s="4">
        <v>34666</v>
      </c>
      <c r="E4" s="4">
        <f>SUM(C4:D4)</f>
        <v>70313</v>
      </c>
      <c r="F4" s="5">
        <f aca="true" t="shared" si="0" ref="F4:F21">(C4*100/$E$21)*-1</f>
        <v>-3.029339905245491</v>
      </c>
      <c r="G4" s="5">
        <f aca="true" t="shared" si="1" ref="G4:G21">D4*100/$E$21</f>
        <v>2.9459729333531626</v>
      </c>
      <c r="H4" s="1"/>
    </row>
    <row r="5" spans="2:8" ht="15">
      <c r="B5" s="3" t="s">
        <v>5</v>
      </c>
      <c r="C5" s="4">
        <v>43938</v>
      </c>
      <c r="D5" s="4">
        <v>41706</v>
      </c>
      <c r="E5" s="4">
        <f aca="true" t="shared" si="2" ref="E5:E21">SUM(C5:D5)</f>
        <v>85644</v>
      </c>
      <c r="F5" s="5">
        <f t="shared" si="0"/>
        <v>-3.733922539250887</v>
      </c>
      <c r="G5" s="5">
        <f t="shared" si="1"/>
        <v>3.544243557330727</v>
      </c>
      <c r="H5" s="1"/>
    </row>
    <row r="6" spans="2:8" ht="15">
      <c r="B6" s="3" t="s">
        <v>6</v>
      </c>
      <c r="C6" s="4">
        <v>49479</v>
      </c>
      <c r="D6" s="4">
        <v>47679</v>
      </c>
      <c r="E6" s="4">
        <f t="shared" si="2"/>
        <v>97158</v>
      </c>
      <c r="F6" s="5">
        <f t="shared" si="0"/>
        <v>-4.204805710765047</v>
      </c>
      <c r="G6" s="5">
        <f t="shared" si="1"/>
        <v>4.0518387898616925</v>
      </c>
      <c r="H6" s="1"/>
    </row>
    <row r="7" spans="2:8" ht="15">
      <c r="B7" s="3" t="s">
        <v>7</v>
      </c>
      <c r="C7" s="4">
        <v>55501</v>
      </c>
      <c r="D7" s="4">
        <v>54323</v>
      </c>
      <c r="E7" s="4">
        <f t="shared" si="2"/>
        <v>109824</v>
      </c>
      <c r="F7" s="5">
        <f t="shared" si="0"/>
        <v>-4.716565042809492</v>
      </c>
      <c r="G7" s="5">
        <f t="shared" si="1"/>
        <v>4.616456691240519</v>
      </c>
      <c r="H7" s="1"/>
    </row>
    <row r="8" spans="2:8" ht="15">
      <c r="B8" s="3" t="s">
        <v>8</v>
      </c>
      <c r="C8" s="4">
        <v>48815</v>
      </c>
      <c r="D8" s="4">
        <v>53136</v>
      </c>
      <c r="E8" s="4">
        <f t="shared" si="2"/>
        <v>101951</v>
      </c>
      <c r="F8" s="5">
        <f t="shared" si="0"/>
        <v>-4.148377913276254</v>
      </c>
      <c r="G8" s="5">
        <f t="shared" si="1"/>
        <v>4.515583505067029</v>
      </c>
      <c r="H8" s="1"/>
    </row>
    <row r="9" spans="2:8" ht="15">
      <c r="B9" s="3" t="s">
        <v>9</v>
      </c>
      <c r="C9" s="4">
        <v>45729</v>
      </c>
      <c r="D9" s="4">
        <v>49628</v>
      </c>
      <c r="E9" s="4">
        <f t="shared" si="2"/>
        <v>95357</v>
      </c>
      <c r="F9" s="5">
        <f t="shared" si="0"/>
        <v>-3.886124625549725</v>
      </c>
      <c r="G9" s="5">
        <f t="shared" si="1"/>
        <v>4.217467972550936</v>
      </c>
      <c r="H9" s="1"/>
    </row>
    <row r="10" spans="2:8" ht="15">
      <c r="B10" s="3" t="s">
        <v>10</v>
      </c>
      <c r="C10" s="4">
        <v>41224</v>
      </c>
      <c r="D10" s="4">
        <v>45263</v>
      </c>
      <c r="E10" s="4">
        <f t="shared" si="2"/>
        <v>86487</v>
      </c>
      <c r="F10" s="5">
        <f t="shared" si="0"/>
        <v>-3.503282415177718</v>
      </c>
      <c r="G10" s="5">
        <f t="shared" si="1"/>
        <v>3.8465231893603007</v>
      </c>
      <c r="H10" s="1"/>
    </row>
    <row r="11" spans="2:8" ht="15">
      <c r="B11" s="3" t="s">
        <v>11</v>
      </c>
      <c r="C11" s="4">
        <v>39943</v>
      </c>
      <c r="D11" s="4">
        <v>43333</v>
      </c>
      <c r="E11" s="4">
        <f t="shared" si="2"/>
        <v>83276</v>
      </c>
      <c r="F11" s="5">
        <f t="shared" si="0"/>
        <v>-3.3944209564681636</v>
      </c>
      <c r="G11" s="5">
        <f t="shared" si="1"/>
        <v>3.682508657502815</v>
      </c>
      <c r="H11" s="1"/>
    </row>
    <row r="12" spans="2:8" ht="15">
      <c r="B12" s="3" t="s">
        <v>12</v>
      </c>
      <c r="C12" s="4">
        <v>38954</v>
      </c>
      <c r="D12" s="4">
        <v>42488</v>
      </c>
      <c r="E12" s="4">
        <f t="shared" si="2"/>
        <v>81442</v>
      </c>
      <c r="F12" s="5">
        <f t="shared" si="0"/>
        <v>-3.3103741315940427</v>
      </c>
      <c r="G12" s="5">
        <f t="shared" si="1"/>
        <v>3.6106991863009625</v>
      </c>
      <c r="H12" s="1"/>
    </row>
    <row r="13" spans="2:8" ht="15">
      <c r="B13" s="3" t="s">
        <v>13</v>
      </c>
      <c r="C13" s="4">
        <v>33467</v>
      </c>
      <c r="D13" s="4">
        <v>36595</v>
      </c>
      <c r="E13" s="4">
        <f t="shared" si="2"/>
        <v>70062</v>
      </c>
      <c r="F13" s="5">
        <f t="shared" si="0"/>
        <v>-2.8440799677069832</v>
      </c>
      <c r="G13" s="5">
        <f t="shared" si="1"/>
        <v>3.1099024835879243</v>
      </c>
      <c r="H13" s="1"/>
    </row>
    <row r="14" spans="2:8" ht="15">
      <c r="B14" s="3" t="s">
        <v>14</v>
      </c>
      <c r="C14" s="4">
        <v>31250</v>
      </c>
      <c r="D14" s="4">
        <v>34482</v>
      </c>
      <c r="E14" s="4">
        <f t="shared" si="2"/>
        <v>65732</v>
      </c>
      <c r="F14" s="5">
        <f t="shared" si="0"/>
        <v>-2.655675710127685</v>
      </c>
      <c r="G14" s="5">
        <f t="shared" si="1"/>
        <v>2.9303363147719304</v>
      </c>
      <c r="H14" s="1"/>
    </row>
    <row r="15" spans="2:8" ht="15">
      <c r="B15" s="3" t="s">
        <v>15</v>
      </c>
      <c r="C15" s="4">
        <v>27243</v>
      </c>
      <c r="D15" s="4">
        <v>29731</v>
      </c>
      <c r="E15" s="4">
        <f t="shared" si="2"/>
        <v>56974</v>
      </c>
      <c r="F15" s="5">
        <f t="shared" si="0"/>
        <v>-2.3151543478722725</v>
      </c>
      <c r="G15" s="5">
        <f t="shared" si="1"/>
        <v>2.5265886252097984</v>
      </c>
      <c r="H15" s="1"/>
    </row>
    <row r="16" spans="2:8" ht="15">
      <c r="B16" s="3" t="s">
        <v>16</v>
      </c>
      <c r="C16" s="4">
        <v>22333</v>
      </c>
      <c r="D16" s="4">
        <v>24739</v>
      </c>
      <c r="E16" s="4">
        <f t="shared" si="2"/>
        <v>47072</v>
      </c>
      <c r="F16" s="5">
        <f t="shared" si="0"/>
        <v>-1.8978945802970109</v>
      </c>
      <c r="G16" s="5">
        <f t="shared" si="1"/>
        <v>2.1023603645711613</v>
      </c>
      <c r="H16" s="1"/>
    </row>
    <row r="17" spans="2:8" ht="15">
      <c r="B17" s="3" t="s">
        <v>17</v>
      </c>
      <c r="C17" s="4">
        <v>17727</v>
      </c>
      <c r="D17" s="4">
        <v>19179</v>
      </c>
      <c r="E17" s="4">
        <f t="shared" si="2"/>
        <v>36906</v>
      </c>
      <c r="F17" s="5">
        <f t="shared" si="0"/>
        <v>-1.506469226029871</v>
      </c>
      <c r="G17" s="5">
        <f t="shared" si="1"/>
        <v>1.6298625422252437</v>
      </c>
      <c r="H17" s="1"/>
    </row>
    <row r="18" spans="2:8" ht="15">
      <c r="B18" s="3" t="s">
        <v>18</v>
      </c>
      <c r="C18" s="4">
        <v>14636</v>
      </c>
      <c r="D18" s="4">
        <v>15896</v>
      </c>
      <c r="E18" s="4">
        <f t="shared" si="2"/>
        <v>30532</v>
      </c>
      <c r="F18" s="5">
        <f t="shared" si="0"/>
        <v>-1.2437910301897215</v>
      </c>
      <c r="G18" s="5">
        <f t="shared" si="1"/>
        <v>1.3508678748220697</v>
      </c>
      <c r="H18" s="1"/>
    </row>
    <row r="19" spans="2:8" ht="15">
      <c r="B19" s="3" t="s">
        <v>19</v>
      </c>
      <c r="C19" s="4">
        <v>10861</v>
      </c>
      <c r="D19" s="4">
        <v>12289</v>
      </c>
      <c r="E19" s="4">
        <f t="shared" si="2"/>
        <v>23150</v>
      </c>
      <c r="F19" s="5">
        <f t="shared" si="0"/>
        <v>-0.9229854044062972</v>
      </c>
      <c r="G19" s="5">
        <f t="shared" si="1"/>
        <v>1.0443391616562918</v>
      </c>
      <c r="H19" s="1"/>
    </row>
    <row r="20" spans="2:8" ht="15">
      <c r="B20" s="3" t="s">
        <v>20</v>
      </c>
      <c r="C20" s="4">
        <v>14916</v>
      </c>
      <c r="D20" s="4">
        <v>19929</v>
      </c>
      <c r="E20" s="4">
        <f t="shared" si="2"/>
        <v>34845</v>
      </c>
      <c r="F20" s="5">
        <f t="shared" si="0"/>
        <v>-1.2675858845524655</v>
      </c>
      <c r="G20" s="5">
        <f t="shared" si="1"/>
        <v>1.6935987592683082</v>
      </c>
      <c r="H20" s="1"/>
    </row>
    <row r="21" spans="2:8" ht="15">
      <c r="B21" s="6" t="s">
        <v>21</v>
      </c>
      <c r="C21" s="7">
        <f>SUM(C4:C20)</f>
        <v>571663</v>
      </c>
      <c r="D21" s="7">
        <f>SUM(D4:D20)</f>
        <v>605062</v>
      </c>
      <c r="E21" s="7">
        <f t="shared" si="2"/>
        <v>1176725</v>
      </c>
      <c r="F21" s="8">
        <f t="shared" si="0"/>
        <v>-48.58084939131913</v>
      </c>
      <c r="G21" s="8">
        <f t="shared" si="1"/>
        <v>51.41915060868087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24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B23:G23"/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26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5096</v>
      </c>
      <c r="D4" s="4">
        <v>4749</v>
      </c>
      <c r="E4" s="4">
        <f>SUM(C4:D4)</f>
        <v>9845</v>
      </c>
      <c r="F4" s="5">
        <f aca="true" t="shared" si="0" ref="F4:F21">(C4*100/$E$21)*-1</f>
        <v>-1.8430046472939006</v>
      </c>
      <c r="G4" s="5">
        <f aca="true" t="shared" si="1" ref="G4:G21">D4*100/$E$21</f>
        <v>1.7175096291206307</v>
      </c>
      <c r="H4" s="1"/>
    </row>
    <row r="5" spans="2:8" ht="15">
      <c r="B5" s="3" t="s">
        <v>5</v>
      </c>
      <c r="C5" s="4">
        <v>6048</v>
      </c>
      <c r="D5" s="4">
        <v>5803</v>
      </c>
      <c r="E5" s="4">
        <f aca="true" t="shared" si="2" ref="E5:E21">SUM(C5:D5)</f>
        <v>11851</v>
      </c>
      <c r="F5" s="5">
        <f t="shared" si="0"/>
        <v>-2.1873022187663875</v>
      </c>
      <c r="G5" s="5">
        <f t="shared" si="1"/>
        <v>2.098696226108027</v>
      </c>
      <c r="H5" s="1"/>
    </row>
    <row r="6" spans="2:8" ht="15">
      <c r="B6" s="3" t="s">
        <v>6</v>
      </c>
      <c r="C6" s="4">
        <v>5926</v>
      </c>
      <c r="D6" s="4">
        <v>5683</v>
      </c>
      <c r="E6" s="4">
        <f t="shared" si="2"/>
        <v>11609</v>
      </c>
      <c r="F6" s="5">
        <f t="shared" si="0"/>
        <v>-2.143180050993653</v>
      </c>
      <c r="G6" s="5">
        <f t="shared" si="1"/>
        <v>2.055297372561075</v>
      </c>
      <c r="H6" s="1"/>
    </row>
    <row r="7" spans="2:8" ht="15">
      <c r="B7" s="3" t="s">
        <v>7</v>
      </c>
      <c r="C7" s="4">
        <v>7181</v>
      </c>
      <c r="D7" s="4">
        <v>6687</v>
      </c>
      <c r="E7" s="4">
        <f t="shared" si="2"/>
        <v>13868</v>
      </c>
      <c r="F7" s="5">
        <f t="shared" si="0"/>
        <v>-2.597059727672194</v>
      </c>
      <c r="G7" s="5">
        <f t="shared" si="1"/>
        <v>2.418401113903908</v>
      </c>
      <c r="H7" s="1"/>
    </row>
    <row r="8" spans="2:8" ht="15">
      <c r="B8" s="3" t="s">
        <v>8</v>
      </c>
      <c r="C8" s="4">
        <v>11639</v>
      </c>
      <c r="D8" s="4">
        <v>10243</v>
      </c>
      <c r="E8" s="4">
        <f t="shared" si="2"/>
        <v>21882</v>
      </c>
      <c r="F8" s="5">
        <f t="shared" si="0"/>
        <v>-4.209327136941466</v>
      </c>
      <c r="G8" s="5">
        <f t="shared" si="1"/>
        <v>3.704453807345256</v>
      </c>
      <c r="H8" s="1"/>
    </row>
    <row r="9" spans="2:8" ht="15">
      <c r="B9" s="3" t="s">
        <v>9</v>
      </c>
      <c r="C9" s="4">
        <v>14213</v>
      </c>
      <c r="D9" s="4">
        <v>13709</v>
      </c>
      <c r="E9" s="4">
        <f t="shared" si="2"/>
        <v>27922</v>
      </c>
      <c r="F9" s="5">
        <f t="shared" si="0"/>
        <v>-5.140232545523589</v>
      </c>
      <c r="G9" s="5">
        <f t="shared" si="1"/>
        <v>4.9579573606263905</v>
      </c>
      <c r="H9" s="1"/>
    </row>
    <row r="10" spans="2:8" ht="15">
      <c r="B10" s="3" t="s">
        <v>10</v>
      </c>
      <c r="C10" s="4">
        <v>14822</v>
      </c>
      <c r="D10" s="4">
        <v>14087</v>
      </c>
      <c r="E10" s="4">
        <f t="shared" si="2"/>
        <v>28909</v>
      </c>
      <c r="F10" s="5">
        <f t="shared" si="0"/>
        <v>-5.360481727274371</v>
      </c>
      <c r="G10" s="5">
        <f t="shared" si="1"/>
        <v>5.094663749299289</v>
      </c>
      <c r="H10" s="1"/>
    </row>
    <row r="11" spans="2:8" ht="15">
      <c r="B11" s="3" t="s">
        <v>11</v>
      </c>
      <c r="C11" s="4">
        <v>13520</v>
      </c>
      <c r="D11" s="4">
        <v>13420</v>
      </c>
      <c r="E11" s="4">
        <f t="shared" si="2"/>
        <v>26940</v>
      </c>
      <c r="F11" s="5">
        <f t="shared" si="0"/>
        <v>-4.88960416628994</v>
      </c>
      <c r="G11" s="5">
        <f t="shared" si="1"/>
        <v>4.853438455000814</v>
      </c>
      <c r="H11" s="1"/>
    </row>
    <row r="12" spans="2:8" ht="15">
      <c r="B12" s="3" t="s">
        <v>12</v>
      </c>
      <c r="C12" s="4">
        <v>12794</v>
      </c>
      <c r="D12" s="4">
        <v>12769</v>
      </c>
      <c r="E12" s="4">
        <f t="shared" si="2"/>
        <v>25563</v>
      </c>
      <c r="F12" s="5">
        <f t="shared" si="0"/>
        <v>-4.62704110233088</v>
      </c>
      <c r="G12" s="5">
        <f t="shared" si="1"/>
        <v>4.6179996745085985</v>
      </c>
      <c r="H12" s="1"/>
    </row>
    <row r="13" spans="2:8" ht="15">
      <c r="B13" s="3" t="s">
        <v>13</v>
      </c>
      <c r="C13" s="4">
        <v>10252</v>
      </c>
      <c r="D13" s="4">
        <v>10077</v>
      </c>
      <c r="E13" s="4">
        <f t="shared" si="2"/>
        <v>20329</v>
      </c>
      <c r="F13" s="5">
        <f t="shared" si="0"/>
        <v>-3.707708721361277</v>
      </c>
      <c r="G13" s="5">
        <f t="shared" si="1"/>
        <v>3.6444187266053056</v>
      </c>
      <c r="H13" s="1"/>
    </row>
    <row r="14" spans="2:8" ht="15">
      <c r="B14" s="3" t="s">
        <v>14</v>
      </c>
      <c r="C14" s="4">
        <v>9173</v>
      </c>
      <c r="D14" s="4">
        <v>9113</v>
      </c>
      <c r="E14" s="4">
        <f t="shared" si="2"/>
        <v>18286</v>
      </c>
      <c r="F14" s="5">
        <f t="shared" si="0"/>
        <v>-3.3174806965515993</v>
      </c>
      <c r="G14" s="5">
        <f t="shared" si="1"/>
        <v>3.2957812697781232</v>
      </c>
      <c r="H14" s="1"/>
    </row>
    <row r="15" spans="2:8" ht="15">
      <c r="B15" s="3" t="s">
        <v>15</v>
      </c>
      <c r="C15" s="4">
        <v>7672</v>
      </c>
      <c r="D15" s="4">
        <v>8189</v>
      </c>
      <c r="E15" s="4">
        <f t="shared" si="2"/>
        <v>15861</v>
      </c>
      <c r="F15" s="5">
        <f t="shared" si="0"/>
        <v>-2.7746333701018067</v>
      </c>
      <c r="G15" s="5">
        <f t="shared" si="1"/>
        <v>2.961610097466592</v>
      </c>
      <c r="H15" s="1"/>
    </row>
    <row r="16" spans="2:8" ht="15">
      <c r="B16" s="3" t="s">
        <v>16</v>
      </c>
      <c r="C16" s="4">
        <v>6011</v>
      </c>
      <c r="D16" s="4">
        <v>6848</v>
      </c>
      <c r="E16" s="4">
        <f t="shared" si="2"/>
        <v>12859</v>
      </c>
      <c r="F16" s="5">
        <f t="shared" si="0"/>
        <v>-2.173920905589411</v>
      </c>
      <c r="G16" s="5">
        <f t="shared" si="1"/>
        <v>2.4766279090794017</v>
      </c>
      <c r="H16" s="1"/>
    </row>
    <row r="17" spans="2:8" ht="15">
      <c r="B17" s="3" t="s">
        <v>17</v>
      </c>
      <c r="C17" s="4">
        <v>4876</v>
      </c>
      <c r="D17" s="4">
        <v>5513</v>
      </c>
      <c r="E17" s="4">
        <f t="shared" si="2"/>
        <v>10389</v>
      </c>
      <c r="F17" s="5">
        <f t="shared" si="0"/>
        <v>-1.7634400824578218</v>
      </c>
      <c r="G17" s="5">
        <f t="shared" si="1"/>
        <v>1.9938156633695594</v>
      </c>
      <c r="H17" s="1"/>
    </row>
    <row r="18" spans="2:8" ht="15">
      <c r="B18" s="3" t="s">
        <v>18</v>
      </c>
      <c r="C18" s="4">
        <v>3497</v>
      </c>
      <c r="D18" s="4">
        <v>4290</v>
      </c>
      <c r="E18" s="4">
        <f t="shared" si="2"/>
        <v>7787</v>
      </c>
      <c r="F18" s="5">
        <f t="shared" si="0"/>
        <v>-1.2647149237807636</v>
      </c>
      <c r="G18" s="5">
        <f t="shared" si="1"/>
        <v>1.5515090143035388</v>
      </c>
      <c r="H18" s="1"/>
    </row>
    <row r="19" spans="2:8" ht="15">
      <c r="B19" s="3" t="s">
        <v>19</v>
      </c>
      <c r="C19" s="4">
        <v>2419</v>
      </c>
      <c r="D19" s="4">
        <v>3001</v>
      </c>
      <c r="E19" s="4">
        <f t="shared" si="2"/>
        <v>5420</v>
      </c>
      <c r="F19" s="5">
        <f t="shared" si="0"/>
        <v>-0.8748485560839768</v>
      </c>
      <c r="G19" s="5">
        <f t="shared" si="1"/>
        <v>1.0853329957866946</v>
      </c>
      <c r="H19" s="1"/>
    </row>
    <row r="20" spans="2:8" ht="15">
      <c r="B20" s="3" t="s">
        <v>20</v>
      </c>
      <c r="C20" s="4">
        <v>2939</v>
      </c>
      <c r="D20" s="4">
        <v>4246</v>
      </c>
      <c r="E20" s="4">
        <f t="shared" si="2"/>
        <v>7185</v>
      </c>
      <c r="F20" s="5">
        <f t="shared" si="0"/>
        <v>-1.062910254787436</v>
      </c>
      <c r="G20" s="5">
        <f t="shared" si="1"/>
        <v>1.535596101336323</v>
      </c>
      <c r="H20" s="1"/>
    </row>
    <row r="21" spans="2:8" ht="15">
      <c r="B21" s="6" t="s">
        <v>21</v>
      </c>
      <c r="C21" s="7">
        <f>SUM(C4:C20)</f>
        <v>138078</v>
      </c>
      <c r="D21" s="7">
        <f>SUM(D4:D20)</f>
        <v>138427</v>
      </c>
      <c r="E21" s="7">
        <f t="shared" si="2"/>
        <v>276505</v>
      </c>
      <c r="F21" s="8">
        <f t="shared" si="0"/>
        <v>-49.936890833800476</v>
      </c>
      <c r="G21" s="8">
        <f t="shared" si="1"/>
        <v>50.063109166199524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27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266</v>
      </c>
      <c r="D4" s="4">
        <v>297</v>
      </c>
      <c r="E4" s="4">
        <v>750</v>
      </c>
      <c r="F4" s="5">
        <f aca="true" t="shared" si="0" ref="F4:F21">(C4*100/$E$21)*-1</f>
        <v>-0.7874715059652447</v>
      </c>
      <c r="G4" s="5">
        <f aca="true" t="shared" si="1" ref="G4:G21">D4*100/$E$21</f>
        <v>0.8792445010213447</v>
      </c>
      <c r="H4" s="1"/>
    </row>
    <row r="5" spans="2:8" ht="15">
      <c r="B5" s="3" t="s">
        <v>5</v>
      </c>
      <c r="C5" s="4">
        <v>532</v>
      </c>
      <c r="D5" s="4">
        <v>474</v>
      </c>
      <c r="E5" s="4">
        <v>1257</v>
      </c>
      <c r="F5" s="5">
        <f t="shared" si="0"/>
        <v>-1.5749430119304895</v>
      </c>
      <c r="G5" s="5">
        <f t="shared" si="1"/>
        <v>1.4032386985997216</v>
      </c>
      <c r="H5" s="1"/>
    </row>
    <row r="6" spans="2:8" ht="15">
      <c r="B6" s="3" t="s">
        <v>6</v>
      </c>
      <c r="C6" s="4">
        <v>876</v>
      </c>
      <c r="D6" s="4">
        <v>823</v>
      </c>
      <c r="E6" s="4">
        <v>1056</v>
      </c>
      <c r="F6" s="5">
        <f t="shared" si="0"/>
        <v>-2.593327215133663</v>
      </c>
      <c r="G6" s="5">
        <f t="shared" si="1"/>
        <v>2.4364249977796857</v>
      </c>
      <c r="H6" s="1"/>
    </row>
    <row r="7" spans="2:8" ht="15">
      <c r="B7" s="3" t="s">
        <v>7</v>
      </c>
      <c r="C7" s="4">
        <v>1239</v>
      </c>
      <c r="D7" s="4">
        <v>1195</v>
      </c>
      <c r="E7" s="4">
        <v>2438</v>
      </c>
      <c r="F7" s="5">
        <f t="shared" si="0"/>
        <v>-3.6679593830486397</v>
      </c>
      <c r="G7" s="5">
        <f t="shared" si="1"/>
        <v>3.537700938452885</v>
      </c>
      <c r="H7" s="1"/>
    </row>
    <row r="8" spans="2:8" ht="15">
      <c r="B8" s="3" t="s">
        <v>8</v>
      </c>
      <c r="C8" s="4">
        <v>1313</v>
      </c>
      <c r="D8" s="4">
        <v>1265</v>
      </c>
      <c r="E8" s="4">
        <v>817</v>
      </c>
      <c r="F8" s="5">
        <f t="shared" si="0"/>
        <v>-3.887030403505136</v>
      </c>
      <c r="G8" s="5">
        <f t="shared" si="1"/>
        <v>3.7449302821279495</v>
      </c>
      <c r="H8" s="1"/>
    </row>
    <row r="9" spans="2:8" ht="15">
      <c r="B9" s="3" t="s">
        <v>9</v>
      </c>
      <c r="C9" s="4">
        <v>313</v>
      </c>
      <c r="D9" s="4">
        <v>378</v>
      </c>
      <c r="E9" s="4">
        <v>578</v>
      </c>
      <c r="F9" s="5">
        <f t="shared" si="0"/>
        <v>-0.9266112081470737</v>
      </c>
      <c r="G9" s="5">
        <f t="shared" si="1"/>
        <v>1.1190384558453477</v>
      </c>
      <c r="H9" s="1"/>
    </row>
    <row r="10" spans="2:8" ht="15">
      <c r="B10" s="3" t="s">
        <v>10</v>
      </c>
      <c r="C10" s="4">
        <v>341</v>
      </c>
      <c r="D10" s="4">
        <v>428</v>
      </c>
      <c r="E10" s="4">
        <v>1002</v>
      </c>
      <c r="F10" s="5">
        <f t="shared" si="0"/>
        <v>-1.0095029456170994</v>
      </c>
      <c r="G10" s="5">
        <f t="shared" si="1"/>
        <v>1.2670594156132509</v>
      </c>
      <c r="H10" s="1"/>
    </row>
    <row r="11" spans="2:8" ht="15">
      <c r="B11" s="3" t="s">
        <v>11</v>
      </c>
      <c r="C11" s="4">
        <v>428</v>
      </c>
      <c r="D11" s="4">
        <v>710</v>
      </c>
      <c r="E11" s="4">
        <v>1682</v>
      </c>
      <c r="F11" s="5">
        <f t="shared" si="0"/>
        <v>-1.2670594156132509</v>
      </c>
      <c r="G11" s="5">
        <f t="shared" si="1"/>
        <v>2.1018976287042244</v>
      </c>
      <c r="H11" s="1"/>
    </row>
    <row r="12" spans="2:8" ht="15">
      <c r="B12" s="3" t="s">
        <v>12</v>
      </c>
      <c r="C12" s="4">
        <v>689</v>
      </c>
      <c r="D12" s="4">
        <v>1139</v>
      </c>
      <c r="E12" s="4">
        <v>2604</v>
      </c>
      <c r="F12" s="5">
        <f t="shared" si="0"/>
        <v>-2.039728825601705</v>
      </c>
      <c r="G12" s="5">
        <f t="shared" si="1"/>
        <v>3.3719174635128333</v>
      </c>
      <c r="H12" s="1"/>
    </row>
    <row r="13" spans="2:8" ht="15">
      <c r="B13" s="3" t="s">
        <v>13</v>
      </c>
      <c r="C13" s="4">
        <v>991</v>
      </c>
      <c r="D13" s="4">
        <v>1568</v>
      </c>
      <c r="E13" s="4">
        <v>3455</v>
      </c>
      <c r="F13" s="5">
        <f t="shared" si="0"/>
        <v>-2.9337754225998403</v>
      </c>
      <c r="G13" s="5">
        <f t="shared" si="1"/>
        <v>4.641937298321443</v>
      </c>
      <c r="H13" s="1"/>
    </row>
    <row r="14" spans="2:8" ht="15">
      <c r="B14" s="3" t="s">
        <v>14</v>
      </c>
      <c r="C14" s="4">
        <v>1312</v>
      </c>
      <c r="D14" s="4">
        <v>2142</v>
      </c>
      <c r="E14" s="4">
        <v>3795</v>
      </c>
      <c r="F14" s="5">
        <f t="shared" si="0"/>
        <v>-3.8840699843097783</v>
      </c>
      <c r="G14" s="5">
        <f t="shared" si="1"/>
        <v>6.34121791645697</v>
      </c>
      <c r="H14" s="1"/>
    </row>
    <row r="15" spans="2:8" ht="15">
      <c r="B15" s="3" t="s">
        <v>15</v>
      </c>
      <c r="C15" s="4">
        <v>1593</v>
      </c>
      <c r="D15" s="4">
        <v>2266</v>
      </c>
      <c r="E15" s="4">
        <v>3318</v>
      </c>
      <c r="F15" s="5">
        <f t="shared" si="0"/>
        <v>-4.715947778205394</v>
      </c>
      <c r="G15" s="5">
        <f t="shared" si="1"/>
        <v>6.70830989668137</v>
      </c>
      <c r="H15" s="1"/>
    </row>
    <row r="16" spans="2:8" ht="15">
      <c r="B16" s="3" t="s">
        <v>16</v>
      </c>
      <c r="C16" s="4">
        <v>1423</v>
      </c>
      <c r="D16" s="4">
        <v>1923</v>
      </c>
      <c r="E16" s="4">
        <v>3199</v>
      </c>
      <c r="F16" s="5">
        <f t="shared" si="0"/>
        <v>-4.212676514994524</v>
      </c>
      <c r="G16" s="5">
        <f t="shared" si="1"/>
        <v>5.692886112673555</v>
      </c>
      <c r="H16" s="1"/>
    </row>
    <row r="17" spans="2:8" ht="15">
      <c r="B17" s="3" t="s">
        <v>17</v>
      </c>
      <c r="C17" s="4">
        <v>1355</v>
      </c>
      <c r="D17" s="4">
        <v>1850</v>
      </c>
      <c r="E17" s="4">
        <v>2232</v>
      </c>
      <c r="F17" s="5">
        <f t="shared" si="0"/>
        <v>-4.011368009710175</v>
      </c>
      <c r="G17" s="5">
        <f t="shared" si="1"/>
        <v>5.476775511412416</v>
      </c>
      <c r="H17" s="1"/>
    </row>
    <row r="18" spans="2:8" ht="15">
      <c r="B18" s="3" t="s">
        <v>18</v>
      </c>
      <c r="C18" s="4">
        <v>1011</v>
      </c>
      <c r="D18" s="4">
        <v>1297</v>
      </c>
      <c r="E18" s="4">
        <v>1331</v>
      </c>
      <c r="F18" s="5">
        <f t="shared" si="0"/>
        <v>-2.9929838065070014</v>
      </c>
      <c r="G18" s="5">
        <f t="shared" si="1"/>
        <v>3.8396636963794073</v>
      </c>
      <c r="H18" s="1"/>
    </row>
    <row r="19" spans="2:8" ht="15">
      <c r="B19" s="3" t="s">
        <v>19</v>
      </c>
      <c r="C19" s="4">
        <v>579</v>
      </c>
      <c r="D19" s="4">
        <v>795</v>
      </c>
      <c r="E19" s="4">
        <v>570</v>
      </c>
      <c r="F19" s="5">
        <f t="shared" si="0"/>
        <v>-1.7140827141123183</v>
      </c>
      <c r="G19" s="5">
        <f t="shared" si="1"/>
        <v>2.3535332603096597</v>
      </c>
      <c r="H19" s="1"/>
    </row>
    <row r="20" spans="2:8" ht="15">
      <c r="B20" s="3" t="s">
        <v>20</v>
      </c>
      <c r="C20" s="4">
        <v>363</v>
      </c>
      <c r="D20" s="4">
        <v>605</v>
      </c>
      <c r="E20" s="4">
        <v>561</v>
      </c>
      <c r="F20" s="5">
        <f t="shared" si="0"/>
        <v>-1.0746321679149768</v>
      </c>
      <c r="G20" s="5">
        <f t="shared" si="1"/>
        <v>1.791053613191628</v>
      </c>
      <c r="H20" s="1"/>
    </row>
    <row r="21" spans="2:8" ht="15">
      <c r="B21" s="6" t="s">
        <v>21</v>
      </c>
      <c r="C21" s="7">
        <f>SUM(C4:C20)</f>
        <v>14624</v>
      </c>
      <c r="D21" s="7">
        <f>SUM(D4:D20)</f>
        <v>19155</v>
      </c>
      <c r="E21" s="7">
        <f>SUM(C21:D21)</f>
        <v>33779</v>
      </c>
      <c r="F21" s="8">
        <f t="shared" si="0"/>
        <v>-43.29317031291631</v>
      </c>
      <c r="G21" s="8">
        <f t="shared" si="1"/>
        <v>56.70682968708369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6</cp:lastModifiedBy>
  <dcterms:created xsi:type="dcterms:W3CDTF">2013-10-17T01:41:50Z</dcterms:created>
  <dcterms:modified xsi:type="dcterms:W3CDTF">2022-11-09T15:33:13Z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dfa5ba48-b9ae-4dbb-b681-129d1026f367</vt:lpwstr>
  </property>
</Properties>
</file>