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<sst xmlns="http://schemas.openxmlformats.org/spreadsheetml/2006/main" count="151" uniqueCount="143">
  <si>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</si>
  <si>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</si>
  <si>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</si>
  <si>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</si>
  <si>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</si>
  <si>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</si>
  <si>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</si>
  <si>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</si>
  <si>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</si>
  <si>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</si>
  <si>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</si>
  <si>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</si>
  <si>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</si>
  <si>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</si>
  <si>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</si>
  <si>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</si>
  <si>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</si>
  <si>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</si>
  <si>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</si>
  <si>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</si>
  <si>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</si>
  <si>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</si>
  <si>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</si>
  <si>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</si>
  <si>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</si>
  <si>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</si>
  <si>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</si>
  <si>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</si>
  <si>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</si>
  <si>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</si>
  <si>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</si>
  <si>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</si>
  <si>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</si>
  <si>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</si>
  <si>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</si>
  <si>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</si>
  <si>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</si>
  <si>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</si>
  <si>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</si>
  <si>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</si>
  <si>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</si>
  <si>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</si>
  <si>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</si>
  <si>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</si>
  <si>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</si>
  <si>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</si>
  <si>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</si>
  <si>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</si>
  <si>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</si>
  <si>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</si>
  <si>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</si>
  <si>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</si>
  <si>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</si>
  <si>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</si>
  <si>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</si>
  <si>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</si>
  <si>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</si>
  <si>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</si>
  <si>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</si>
  <si>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</si>
  <si>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</si>
  <si>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</si>
  <si>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</si>
  <si>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</si>
  <si>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</si>
  <si>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</si>
  <si>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</si>
  <si>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</si>
  <si>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</si>
  <si>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</si>
  <si>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</si>
  <si>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</si>
  <si>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</si>
  <si>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</si>
  <si>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</si>
  <si>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</si>
  <si>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</si>
  <si>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</si>
  <si>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</si>
  <si>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</si>
  <si>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</si>
  <si>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</si>
  <si>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</si>
  <si>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</si>
  <si>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</si>
  <si>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</si>
  <si>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</si>
  <si>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</si>
  <si>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</si>
  <si>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</si>
  <si>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</si>
  <si>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</si>
  <si>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</si>
  <si>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</si>
  <si>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</si>
  <si>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</si>
  <si>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</si>
  <si>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</si>
  <si>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</si>
  <si>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</si>
  <si>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</si>
  <si>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</si>
  <si>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</si>
  <si>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</si>
  <si>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</si>
  <si>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</si>
  <si>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</si>
  <si>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</si>
  <si>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</si>
  <si>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</si>
  <si>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</si>
  <si>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</si>
  <si>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</si>
  <si>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</si>
  <si>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</si>
  <si>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</si>
  <si>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</si>
  <si>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</si>
  <si>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</si>
  <si>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</si>
  <si>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</si>
  <si>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</si>
  <si>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</si>
  <si>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</si>
  <si>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</si>
  <si>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</si>
  <si>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</si>
  <si>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</si>
  <si>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</si>
  <si>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</si>
  <si>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</si>
  <si>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</si>
  <si>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</si>
  <si>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</si>
  <si>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</si>
  <si>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</si>
  <si>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</si>
  <si>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</si>
  <si>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</si>
  <si>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AGOSTO</t>
  </si>
  <si>
    <t>Población Especial No en Listado Censal</t>
  </si>
  <si>
    <t>SEPTIEMBRE</t>
  </si>
  <si>
    <t>FUENTE: 
* Bodega de Datos de SISPRO (SGD) – Afiliados a Salud
* SFTP BDUA -No Sisben IV - No Listado Censal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</si>
</sst>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2" t="s">
        <v>124</v>
      </c>
      <c r="B1" s="93"/>
      <c r="C1" s="101" t="s">
        <v>138</v>
      </c>
      <c r="D1" s="102"/>
      <c r="E1" s="102"/>
      <c r="F1" s="102"/>
      <c r="G1" s="102"/>
      <c r="H1" s="103"/>
      <c r="I1" s="31"/>
      <c r="J1" s="85" t="s">
        <v>132</v>
      </c>
      <c r="K1" s="86"/>
      <c r="L1" s="86"/>
      <c r="M1" s="86"/>
      <c r="N1" s="86"/>
      <c r="O1" s="86"/>
      <c r="P1" s="87"/>
      <c r="Q1" s="87"/>
      <c r="R1" s="87"/>
      <c r="S1" s="88"/>
    </row>
    <row r="2" spans="1:19" ht="15.75" thickBot="1">
      <c r="A2" s="94"/>
      <c r="B2" s="95"/>
      <c r="C2" s="98" t="s">
        <v>139</v>
      </c>
      <c r="D2" s="99"/>
      <c r="E2" s="100"/>
      <c r="F2" s="104" t="s">
        <v>141</v>
      </c>
      <c r="G2" s="105"/>
      <c r="H2" s="106"/>
      <c r="I2" s="31"/>
      <c r="J2" s="81" t="str">
        <f>+C2</f>
        <v>AGOSTO</v>
      </c>
      <c r="K2" s="82"/>
      <c r="L2" s="83"/>
      <c r="M2" s="83"/>
      <c r="N2" s="84"/>
      <c r="O2" s="81" t="str">
        <f>+F2</f>
        <v>SEPTIEMBRE</v>
      </c>
      <c r="P2" s="82"/>
      <c r="Q2" s="83"/>
      <c r="R2" s="83"/>
      <c r="S2" s="84"/>
    </row>
    <row r="3" spans="1:19" ht="45.75" thickBot="1">
      <c r="A3" s="96"/>
      <c r="B3" s="97"/>
      <c r="C3" s="77" t="s">
        <v>136</v>
      </c>
      <c r="D3" s="78" t="s">
        <v>135</v>
      </c>
      <c r="E3" s="64" t="s">
        <v>137</v>
      </c>
      <c r="F3" s="79" t="s">
        <v>136</v>
      </c>
      <c r="G3" s="80" t="s">
        <v>135</v>
      </c>
      <c r="H3" s="72" t="s">
        <v>137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140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140</v>
      </c>
    </row>
    <row r="4" spans="1:19" ht="15" customHeight="1">
      <c r="A4" s="2" t="s">
        <v>0</v>
      </c>
      <c r="B4" s="37" t="s">
        <v>1</v>
      </c>
      <c r="C4" s="59">
        <f>SUM(J4:K4)</f>
        <v>415527</v>
      </c>
      <c r="D4" s="61">
        <f>SUM(L4:N4)</f>
        <v>59599</v>
      </c>
      <c r="E4" s="65">
        <f>+D4/C4</f>
        <v>0.14342990948843276</v>
      </c>
      <c r="F4" s="38">
        <f>SUM(O4:P4)</f>
        <v>415984</v>
      </c>
      <c r="G4" s="68">
        <f>SUM(Q4:S4)</f>
        <v>56223</v>
      </c>
      <c r="H4" s="73">
        <f>+G4/F4</f>
        <v>0.1351566406400246</v>
      </c>
      <c r="I4" s="32"/>
      <c r="J4" s="7">
        <v>240043</v>
      </c>
      <c r="K4" s="9">
        <v>175484</v>
      </c>
      <c r="L4" s="30">
        <v>4676</v>
      </c>
      <c r="M4" s="8">
        <v>44374</v>
      </c>
      <c r="N4" s="17">
        <v>10549</v>
      </c>
      <c r="O4" s="46">
        <v>239848</v>
      </c>
      <c r="P4" s="47">
        <v>176136</v>
      </c>
      <c r="Q4" s="48">
        <v>4852</v>
      </c>
      <c r="R4" s="49">
        <v>41742</v>
      </c>
      <c r="S4" s="50">
        <v>9629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7473</v>
      </c>
      <c r="D5" s="62">
        <f aca="true" t="shared" si="1" ref="D5:D68">SUM(L5:N5)</f>
        <v>220</v>
      </c>
      <c r="E5" s="66">
        <f aca="true" t="shared" si="2" ref="E5:E68">+D5/C5</f>
        <v>0.029439314866854006</v>
      </c>
      <c r="F5" s="39">
        <f aca="true" t="shared" si="3" ref="F5:F67">SUM(O5:P5)</f>
        <v>7490</v>
      </c>
      <c r="G5" s="69">
        <f aca="true" t="shared" si="4" ref="G5:G68">SUM(Q5:S5)</f>
        <v>203</v>
      </c>
      <c r="H5" s="74">
        <f aca="true" t="shared" si="5" ref="H5:H68">+G5/F5</f>
        <v>0.027102803738317756</v>
      </c>
      <c r="I5" s="32"/>
      <c r="J5" s="10">
        <v>7029</v>
      </c>
      <c r="K5" s="15">
        <v>444</v>
      </c>
      <c r="L5" s="16">
        <v>10</v>
      </c>
      <c r="M5" s="11">
        <v>114</v>
      </c>
      <c r="N5" s="15">
        <v>96</v>
      </c>
      <c r="O5" s="51">
        <v>7053</v>
      </c>
      <c r="P5" s="52">
        <v>437</v>
      </c>
      <c r="Q5" s="51">
        <v>10</v>
      </c>
      <c r="R5" s="53">
        <v>99</v>
      </c>
      <c r="S5" s="52">
        <v>94</v>
      </c>
    </row>
    <row r="6" spans="1:19" ht="15" customHeight="1">
      <c r="A6" s="34" t="s">
        <v>3</v>
      </c>
      <c r="B6" s="35" t="s">
        <v>4</v>
      </c>
      <c r="C6" s="59">
        <f t="shared" si="0"/>
        <v>7544</v>
      </c>
      <c r="D6" s="61">
        <f t="shared" si="1"/>
        <v>1210</v>
      </c>
      <c r="E6" s="65">
        <f t="shared" si="2"/>
        <v>0.16039236479321314</v>
      </c>
      <c r="F6" s="38">
        <f t="shared" si="3"/>
        <v>7558</v>
      </c>
      <c r="G6" s="68">
        <f t="shared" si="4"/>
        <v>1194</v>
      </c>
      <c r="H6" s="73">
        <f t="shared" si="5"/>
        <v>0.15797830113786715</v>
      </c>
      <c r="I6" s="32"/>
      <c r="J6" s="13">
        <v>6964</v>
      </c>
      <c r="K6" s="14">
        <v>580</v>
      </c>
      <c r="L6" s="29">
        <v>12</v>
      </c>
      <c r="M6" s="12">
        <v>304</v>
      </c>
      <c r="N6" s="18">
        <v>894</v>
      </c>
      <c r="O6" s="46">
        <v>6966</v>
      </c>
      <c r="P6" s="47">
        <v>592</v>
      </c>
      <c r="Q6" s="48">
        <v>14</v>
      </c>
      <c r="R6" s="49">
        <v>283</v>
      </c>
      <c r="S6" s="50">
        <v>897</v>
      </c>
    </row>
    <row r="7" spans="1:19" ht="15" customHeight="1">
      <c r="A7" s="3" t="s">
        <v>5</v>
      </c>
      <c r="B7" s="36" t="s">
        <v>6</v>
      </c>
      <c r="C7" s="60">
        <f t="shared" si="0"/>
        <v>6699</v>
      </c>
      <c r="D7" s="62">
        <f t="shared" si="1"/>
        <v>338</v>
      </c>
      <c r="E7" s="66">
        <f t="shared" si="2"/>
        <v>0.05045529183460218</v>
      </c>
      <c r="F7" s="39">
        <f t="shared" si="3"/>
        <v>6685</v>
      </c>
      <c r="G7" s="69">
        <f t="shared" si="4"/>
        <v>309</v>
      </c>
      <c r="H7" s="74">
        <f t="shared" si="5"/>
        <v>0.0462228870605834</v>
      </c>
      <c r="I7" s="32"/>
      <c r="J7" s="10">
        <v>6274</v>
      </c>
      <c r="K7" s="15">
        <v>425</v>
      </c>
      <c r="L7" s="16">
        <v>24</v>
      </c>
      <c r="M7" s="11">
        <v>244</v>
      </c>
      <c r="N7" s="15">
        <v>70</v>
      </c>
      <c r="O7" s="51">
        <v>6280</v>
      </c>
      <c r="P7" s="52">
        <v>405</v>
      </c>
      <c r="Q7" s="51">
        <v>22</v>
      </c>
      <c r="R7" s="53">
        <v>255</v>
      </c>
      <c r="S7" s="52">
        <v>32</v>
      </c>
    </row>
    <row r="8" spans="1:19" ht="15" customHeight="1">
      <c r="A8" s="34" t="s">
        <v>7</v>
      </c>
      <c r="B8" s="35" t="s">
        <v>8</v>
      </c>
      <c r="C8" s="59">
        <f t="shared" si="0"/>
        <v>6356</v>
      </c>
      <c r="D8" s="61">
        <f t="shared" si="1"/>
        <v>422</v>
      </c>
      <c r="E8" s="65">
        <f t="shared" si="2"/>
        <v>0.06639395846444304</v>
      </c>
      <c r="F8" s="38">
        <f t="shared" si="3"/>
        <v>6361</v>
      </c>
      <c r="G8" s="68">
        <f t="shared" si="4"/>
        <v>419</v>
      </c>
      <c r="H8" s="73">
        <f t="shared" si="5"/>
        <v>0.06587014620342714</v>
      </c>
      <c r="I8" s="32"/>
      <c r="J8" s="13">
        <v>6053</v>
      </c>
      <c r="K8" s="14">
        <v>303</v>
      </c>
      <c r="L8" s="29">
        <v>9</v>
      </c>
      <c r="M8" s="12">
        <v>297</v>
      </c>
      <c r="N8" s="18">
        <v>116</v>
      </c>
      <c r="O8" s="46">
        <v>6049</v>
      </c>
      <c r="P8" s="47">
        <v>312</v>
      </c>
      <c r="Q8" s="48">
        <v>11</v>
      </c>
      <c r="R8" s="49">
        <v>292</v>
      </c>
      <c r="S8" s="50">
        <v>116</v>
      </c>
    </row>
    <row r="9" spans="1:19" ht="15" customHeight="1">
      <c r="A9" s="3" t="s">
        <v>9</v>
      </c>
      <c r="B9" s="36" t="s">
        <v>10</v>
      </c>
      <c r="C9" s="60">
        <f t="shared" si="0"/>
        <v>36077</v>
      </c>
      <c r="D9" s="62">
        <f t="shared" si="1"/>
        <v>14708</v>
      </c>
      <c r="E9" s="66">
        <f t="shared" si="2"/>
        <v>0.4076835657066829</v>
      </c>
      <c r="F9" s="39">
        <f t="shared" si="3"/>
        <v>36098</v>
      </c>
      <c r="G9" s="69">
        <f t="shared" si="4"/>
        <v>14536</v>
      </c>
      <c r="H9" s="74">
        <f t="shared" si="5"/>
        <v>0.40268158900770123</v>
      </c>
      <c r="I9" s="32"/>
      <c r="J9" s="10">
        <v>34830</v>
      </c>
      <c r="K9" s="15">
        <v>1247</v>
      </c>
      <c r="L9" s="16">
        <v>202</v>
      </c>
      <c r="M9" s="11">
        <v>2680</v>
      </c>
      <c r="N9" s="15">
        <v>11826</v>
      </c>
      <c r="O9" s="51">
        <v>34841</v>
      </c>
      <c r="P9" s="52">
        <v>1257</v>
      </c>
      <c r="Q9" s="51">
        <v>205</v>
      </c>
      <c r="R9" s="53">
        <v>2611</v>
      </c>
      <c r="S9" s="52">
        <v>11720</v>
      </c>
    </row>
    <row r="10" spans="1:19" ht="15" customHeight="1">
      <c r="A10" s="34" t="s">
        <v>11</v>
      </c>
      <c r="B10" s="35" t="s">
        <v>12</v>
      </c>
      <c r="C10" s="59">
        <f t="shared" si="0"/>
        <v>4961</v>
      </c>
      <c r="D10" s="61">
        <f t="shared" si="1"/>
        <v>247</v>
      </c>
      <c r="E10" s="65">
        <f t="shared" si="2"/>
        <v>0.04978834912316065</v>
      </c>
      <c r="F10" s="38">
        <f t="shared" si="3"/>
        <v>4962</v>
      </c>
      <c r="G10" s="68">
        <f t="shared" si="4"/>
        <v>208</v>
      </c>
      <c r="H10" s="73">
        <f t="shared" si="5"/>
        <v>0.04191858121725111</v>
      </c>
      <c r="I10" s="32"/>
      <c r="J10" s="13">
        <v>4682</v>
      </c>
      <c r="K10" s="14">
        <v>279</v>
      </c>
      <c r="L10" s="29">
        <v>10</v>
      </c>
      <c r="M10" s="12">
        <v>211</v>
      </c>
      <c r="N10" s="18">
        <v>26</v>
      </c>
      <c r="O10" s="46">
        <v>4679</v>
      </c>
      <c r="P10" s="47">
        <v>283</v>
      </c>
      <c r="Q10" s="48">
        <v>11</v>
      </c>
      <c r="R10" s="49">
        <v>184</v>
      </c>
      <c r="S10" s="50">
        <v>13</v>
      </c>
    </row>
    <row r="11" spans="1:19" ht="15" customHeight="1">
      <c r="A11" s="3" t="s">
        <v>13</v>
      </c>
      <c r="B11" s="36" t="s">
        <v>14</v>
      </c>
      <c r="C11" s="60">
        <f t="shared" si="0"/>
        <v>19407</v>
      </c>
      <c r="D11" s="62">
        <f t="shared" si="1"/>
        <v>1493</v>
      </c>
      <c r="E11" s="66">
        <f t="shared" si="2"/>
        <v>0.07693100427680734</v>
      </c>
      <c r="F11" s="39">
        <f t="shared" si="3"/>
        <v>19446</v>
      </c>
      <c r="G11" s="69">
        <f t="shared" si="4"/>
        <v>1452</v>
      </c>
      <c r="H11" s="74">
        <f t="shared" si="5"/>
        <v>0.07466831224930577</v>
      </c>
      <c r="I11" s="32"/>
      <c r="J11" s="10">
        <v>18217</v>
      </c>
      <c r="K11" s="15">
        <v>1190</v>
      </c>
      <c r="L11" s="16">
        <v>40</v>
      </c>
      <c r="M11" s="11">
        <v>1228</v>
      </c>
      <c r="N11" s="15">
        <v>225</v>
      </c>
      <c r="O11" s="51">
        <v>18222</v>
      </c>
      <c r="P11" s="52">
        <v>1224</v>
      </c>
      <c r="Q11" s="51">
        <v>39</v>
      </c>
      <c r="R11" s="53">
        <v>1194</v>
      </c>
      <c r="S11" s="52">
        <v>219</v>
      </c>
    </row>
    <row r="12" spans="1:19" ht="15" customHeight="1">
      <c r="A12" s="34" t="s">
        <v>15</v>
      </c>
      <c r="B12" s="35" t="s">
        <v>16</v>
      </c>
      <c r="C12" s="59">
        <f t="shared" si="0"/>
        <v>7722</v>
      </c>
      <c r="D12" s="61">
        <f t="shared" si="1"/>
        <v>493</v>
      </c>
      <c r="E12" s="65">
        <f t="shared" si="2"/>
        <v>0.06384356384356385</v>
      </c>
      <c r="F12" s="38">
        <f t="shared" si="3"/>
        <v>7746</v>
      </c>
      <c r="G12" s="68">
        <f t="shared" si="4"/>
        <v>488</v>
      </c>
      <c r="H12" s="73">
        <f t="shared" si="5"/>
        <v>0.0630002581977795</v>
      </c>
      <c r="I12" s="32"/>
      <c r="J12" s="13">
        <v>7315</v>
      </c>
      <c r="K12" s="14">
        <v>407</v>
      </c>
      <c r="L12" s="29">
        <v>12</v>
      </c>
      <c r="M12" s="12">
        <v>349</v>
      </c>
      <c r="N12" s="18">
        <v>132</v>
      </c>
      <c r="O12" s="46">
        <v>7323</v>
      </c>
      <c r="P12" s="47">
        <v>423</v>
      </c>
      <c r="Q12" s="48">
        <v>13</v>
      </c>
      <c r="R12" s="49">
        <v>345</v>
      </c>
      <c r="S12" s="50">
        <v>130</v>
      </c>
    </row>
    <row r="13" spans="1:19" ht="15" customHeight="1">
      <c r="A13" s="3" t="s">
        <v>17</v>
      </c>
      <c r="B13" s="36" t="s">
        <v>18</v>
      </c>
      <c r="C13" s="60">
        <f t="shared" si="0"/>
        <v>8670</v>
      </c>
      <c r="D13" s="62">
        <f t="shared" si="1"/>
        <v>443</v>
      </c>
      <c r="E13" s="66">
        <f t="shared" si="2"/>
        <v>0.05109573241061131</v>
      </c>
      <c r="F13" s="39">
        <f t="shared" si="3"/>
        <v>8695</v>
      </c>
      <c r="G13" s="69">
        <f t="shared" si="4"/>
        <v>423</v>
      </c>
      <c r="H13" s="74">
        <f t="shared" si="5"/>
        <v>0.04864864864864865</v>
      </c>
      <c r="I13" s="32"/>
      <c r="J13" s="10">
        <v>8143</v>
      </c>
      <c r="K13" s="15">
        <v>527</v>
      </c>
      <c r="L13" s="16">
        <v>10</v>
      </c>
      <c r="M13" s="11">
        <v>301</v>
      </c>
      <c r="N13" s="15">
        <v>132</v>
      </c>
      <c r="O13" s="51">
        <v>8141</v>
      </c>
      <c r="P13" s="52">
        <v>554</v>
      </c>
      <c r="Q13" s="51">
        <v>9</v>
      </c>
      <c r="R13" s="53">
        <v>283</v>
      </c>
      <c r="S13" s="52">
        <v>131</v>
      </c>
    </row>
    <row r="14" spans="1:19" ht="15" customHeight="1">
      <c r="A14" s="34" t="s">
        <v>19</v>
      </c>
      <c r="B14" s="35" t="s">
        <v>20</v>
      </c>
      <c r="C14" s="59">
        <f t="shared" si="0"/>
        <v>6372</v>
      </c>
      <c r="D14" s="61">
        <f t="shared" si="1"/>
        <v>2461</v>
      </c>
      <c r="E14" s="65">
        <f t="shared" si="2"/>
        <v>0.3862209667294413</v>
      </c>
      <c r="F14" s="38">
        <f t="shared" si="3"/>
        <v>6398</v>
      </c>
      <c r="G14" s="68">
        <f t="shared" si="4"/>
        <v>2459</v>
      </c>
      <c r="H14" s="73">
        <f t="shared" si="5"/>
        <v>0.3843388558924664</v>
      </c>
      <c r="I14" s="32"/>
      <c r="J14" s="13">
        <v>5779</v>
      </c>
      <c r="K14" s="14">
        <v>593</v>
      </c>
      <c r="L14" s="29">
        <v>7</v>
      </c>
      <c r="M14" s="12">
        <v>242</v>
      </c>
      <c r="N14" s="18">
        <v>2212</v>
      </c>
      <c r="O14" s="46">
        <v>5794</v>
      </c>
      <c r="P14" s="47">
        <v>604</v>
      </c>
      <c r="Q14" s="48">
        <v>8</v>
      </c>
      <c r="R14" s="49">
        <v>240</v>
      </c>
      <c r="S14" s="50">
        <v>2211</v>
      </c>
    </row>
    <row r="15" spans="1:19" ht="15" customHeight="1">
      <c r="A15" s="3" t="s">
        <v>21</v>
      </c>
      <c r="B15" s="36" t="s">
        <v>22</v>
      </c>
      <c r="C15" s="60">
        <f t="shared" si="0"/>
        <v>14043</v>
      </c>
      <c r="D15" s="62">
        <f t="shared" si="1"/>
        <v>453</v>
      </c>
      <c r="E15" s="66">
        <f t="shared" si="2"/>
        <v>0.03225806451612903</v>
      </c>
      <c r="F15" s="39">
        <f t="shared" si="3"/>
        <v>14063</v>
      </c>
      <c r="G15" s="69">
        <f t="shared" si="4"/>
        <v>416</v>
      </c>
      <c r="H15" s="74">
        <f t="shared" si="5"/>
        <v>0.029581170447272986</v>
      </c>
      <c r="I15" s="32"/>
      <c r="J15" s="10">
        <v>13522</v>
      </c>
      <c r="K15" s="15">
        <v>521</v>
      </c>
      <c r="L15" s="16">
        <v>23</v>
      </c>
      <c r="M15" s="11">
        <v>111</v>
      </c>
      <c r="N15" s="15">
        <v>319</v>
      </c>
      <c r="O15" s="51">
        <v>13531</v>
      </c>
      <c r="P15" s="52">
        <v>532</v>
      </c>
      <c r="Q15" s="51">
        <v>22</v>
      </c>
      <c r="R15" s="53">
        <v>112</v>
      </c>
      <c r="S15" s="52">
        <v>282</v>
      </c>
    </row>
    <row r="16" spans="1:19" ht="15" customHeight="1">
      <c r="A16" s="34" t="s">
        <v>23</v>
      </c>
      <c r="B16" s="35" t="s">
        <v>24</v>
      </c>
      <c r="C16" s="59">
        <f t="shared" si="0"/>
        <v>9270</v>
      </c>
      <c r="D16" s="61">
        <f t="shared" si="1"/>
        <v>4876</v>
      </c>
      <c r="E16" s="65">
        <f t="shared" si="2"/>
        <v>0.5259978425026969</v>
      </c>
      <c r="F16" s="38">
        <f t="shared" si="3"/>
        <v>9284</v>
      </c>
      <c r="G16" s="68">
        <f t="shared" si="4"/>
        <v>4861</v>
      </c>
      <c r="H16" s="73">
        <f t="shared" si="5"/>
        <v>0.5235889702714347</v>
      </c>
      <c r="I16" s="32"/>
      <c r="J16" s="13">
        <v>8848</v>
      </c>
      <c r="K16" s="14">
        <v>422</v>
      </c>
      <c r="L16" s="29">
        <v>25</v>
      </c>
      <c r="M16" s="12">
        <v>167</v>
      </c>
      <c r="N16" s="18">
        <v>4684</v>
      </c>
      <c r="O16" s="46">
        <v>8870</v>
      </c>
      <c r="P16" s="47">
        <v>414</v>
      </c>
      <c r="Q16" s="48">
        <v>31</v>
      </c>
      <c r="R16" s="49">
        <v>164</v>
      </c>
      <c r="S16" s="50">
        <v>4666</v>
      </c>
    </row>
    <row r="17" spans="1:19" ht="15" customHeight="1">
      <c r="A17" s="3" t="s">
        <v>25</v>
      </c>
      <c r="B17" s="36" t="s">
        <v>26</v>
      </c>
      <c r="C17" s="60">
        <f t="shared" si="0"/>
        <v>33011</v>
      </c>
      <c r="D17" s="62">
        <f t="shared" si="1"/>
        <v>3352</v>
      </c>
      <c r="E17" s="66">
        <f t="shared" si="2"/>
        <v>0.10154191027233346</v>
      </c>
      <c r="F17" s="39">
        <f t="shared" si="3"/>
        <v>33065</v>
      </c>
      <c r="G17" s="69">
        <f t="shared" si="4"/>
        <v>3339</v>
      </c>
      <c r="H17" s="74">
        <f t="shared" si="5"/>
        <v>0.10098291244518373</v>
      </c>
      <c r="I17" s="32"/>
      <c r="J17" s="10">
        <v>31224</v>
      </c>
      <c r="K17" s="15">
        <v>1787</v>
      </c>
      <c r="L17" s="16">
        <v>85</v>
      </c>
      <c r="M17" s="11">
        <v>118</v>
      </c>
      <c r="N17" s="15">
        <v>3149</v>
      </c>
      <c r="O17" s="51">
        <v>31286</v>
      </c>
      <c r="P17" s="52">
        <v>1779</v>
      </c>
      <c r="Q17" s="51">
        <v>85</v>
      </c>
      <c r="R17" s="53">
        <v>117</v>
      </c>
      <c r="S17" s="52">
        <v>3137</v>
      </c>
    </row>
    <row r="18" spans="1:19" ht="15" customHeight="1">
      <c r="A18" s="34" t="s">
        <v>27</v>
      </c>
      <c r="B18" s="35" t="s">
        <v>28</v>
      </c>
      <c r="C18" s="59">
        <f t="shared" si="0"/>
        <v>7677</v>
      </c>
      <c r="D18" s="61">
        <f t="shared" si="1"/>
        <v>1381</v>
      </c>
      <c r="E18" s="65">
        <f t="shared" si="2"/>
        <v>0.179887977074378</v>
      </c>
      <c r="F18" s="38">
        <f t="shared" si="3"/>
        <v>7695</v>
      </c>
      <c r="G18" s="68">
        <f t="shared" si="4"/>
        <v>1373</v>
      </c>
      <c r="H18" s="73">
        <f t="shared" si="5"/>
        <v>0.17842755035737493</v>
      </c>
      <c r="I18" s="32"/>
      <c r="J18" s="13">
        <v>7407</v>
      </c>
      <c r="K18" s="14">
        <v>270</v>
      </c>
      <c r="L18" s="29">
        <v>90</v>
      </c>
      <c r="M18" s="12">
        <v>750</v>
      </c>
      <c r="N18" s="18">
        <v>541</v>
      </c>
      <c r="O18" s="46">
        <v>7422</v>
      </c>
      <c r="P18" s="47">
        <v>273</v>
      </c>
      <c r="Q18" s="48">
        <v>86</v>
      </c>
      <c r="R18" s="49">
        <v>729</v>
      </c>
      <c r="S18" s="50">
        <v>558</v>
      </c>
    </row>
    <row r="19" spans="1:19" ht="15" customHeight="1">
      <c r="A19" s="3" t="s">
        <v>29</v>
      </c>
      <c r="B19" s="36" t="s">
        <v>30</v>
      </c>
      <c r="C19" s="60">
        <f t="shared" si="0"/>
        <v>10537</v>
      </c>
      <c r="D19" s="62">
        <f t="shared" si="1"/>
        <v>645</v>
      </c>
      <c r="E19" s="66">
        <f t="shared" si="2"/>
        <v>0.0612128689380279</v>
      </c>
      <c r="F19" s="39">
        <f t="shared" si="3"/>
        <v>10582</v>
      </c>
      <c r="G19" s="69">
        <f t="shared" si="4"/>
        <v>621</v>
      </c>
      <c r="H19" s="74">
        <f t="shared" si="5"/>
        <v>0.058684558684558685</v>
      </c>
      <c r="I19" s="32"/>
      <c r="J19" s="10">
        <v>9470</v>
      </c>
      <c r="K19" s="15">
        <v>1067</v>
      </c>
      <c r="L19" s="16">
        <v>63</v>
      </c>
      <c r="M19" s="11">
        <v>408</v>
      </c>
      <c r="N19" s="15">
        <v>174</v>
      </c>
      <c r="O19" s="51">
        <v>9502</v>
      </c>
      <c r="P19" s="52">
        <v>1080</v>
      </c>
      <c r="Q19" s="51">
        <v>68</v>
      </c>
      <c r="R19" s="53">
        <v>385</v>
      </c>
      <c r="S19" s="52">
        <v>168</v>
      </c>
    </row>
    <row r="20" spans="1:19" ht="15" customHeight="1">
      <c r="A20" s="34" t="s">
        <v>31</v>
      </c>
      <c r="B20" s="35" t="s">
        <v>32</v>
      </c>
      <c r="C20" s="59">
        <f t="shared" si="0"/>
        <v>21875</v>
      </c>
      <c r="D20" s="61">
        <f t="shared" si="1"/>
        <v>4029</v>
      </c>
      <c r="E20" s="65">
        <f t="shared" si="2"/>
        <v>0.18418285714285715</v>
      </c>
      <c r="F20" s="38">
        <f t="shared" si="3"/>
        <v>21936</v>
      </c>
      <c r="G20" s="68">
        <f t="shared" si="4"/>
        <v>4022</v>
      </c>
      <c r="H20" s="73">
        <f t="shared" si="5"/>
        <v>0.18335156819839532</v>
      </c>
      <c r="I20" s="32"/>
      <c r="J20" s="13">
        <v>21328</v>
      </c>
      <c r="K20" s="14">
        <v>547</v>
      </c>
      <c r="L20" s="29">
        <v>104</v>
      </c>
      <c r="M20" s="12">
        <v>1525</v>
      </c>
      <c r="N20" s="18">
        <v>2400</v>
      </c>
      <c r="O20" s="46">
        <v>21348</v>
      </c>
      <c r="P20" s="47">
        <v>588</v>
      </c>
      <c r="Q20" s="48">
        <v>104</v>
      </c>
      <c r="R20" s="49">
        <v>1484</v>
      </c>
      <c r="S20" s="50">
        <v>2434</v>
      </c>
    </row>
    <row r="21" spans="1:19" ht="15" customHeight="1">
      <c r="A21" s="3" t="s">
        <v>33</v>
      </c>
      <c r="B21" s="36" t="s">
        <v>34</v>
      </c>
      <c r="C21" s="60">
        <f t="shared" si="0"/>
        <v>5886</v>
      </c>
      <c r="D21" s="62">
        <f t="shared" si="1"/>
        <v>386</v>
      </c>
      <c r="E21" s="66">
        <f t="shared" si="2"/>
        <v>0.06557934080869861</v>
      </c>
      <c r="F21" s="39">
        <f t="shared" si="3"/>
        <v>5871</v>
      </c>
      <c r="G21" s="69">
        <f t="shared" si="4"/>
        <v>318</v>
      </c>
      <c r="H21" s="74">
        <f t="shared" si="5"/>
        <v>0.054164537557485945</v>
      </c>
      <c r="I21" s="32"/>
      <c r="J21" s="10">
        <v>5615</v>
      </c>
      <c r="K21" s="15">
        <v>271</v>
      </c>
      <c r="L21" s="16">
        <v>23</v>
      </c>
      <c r="M21" s="11">
        <v>260</v>
      </c>
      <c r="N21" s="15">
        <v>103</v>
      </c>
      <c r="O21" s="51">
        <v>5611</v>
      </c>
      <c r="P21" s="52">
        <v>260</v>
      </c>
      <c r="Q21" s="51">
        <v>21</v>
      </c>
      <c r="R21" s="53">
        <v>258</v>
      </c>
      <c r="S21" s="52">
        <v>39</v>
      </c>
    </row>
    <row r="22" spans="1:19" ht="15" customHeight="1">
      <c r="A22" s="34" t="s">
        <v>35</v>
      </c>
      <c r="B22" s="35" t="s">
        <v>36</v>
      </c>
      <c r="C22" s="59">
        <f t="shared" si="0"/>
        <v>7321</v>
      </c>
      <c r="D22" s="61">
        <f t="shared" si="1"/>
        <v>742</v>
      </c>
      <c r="E22" s="65">
        <f t="shared" si="2"/>
        <v>0.10135227427947002</v>
      </c>
      <c r="F22" s="38">
        <f t="shared" si="3"/>
        <v>7333</v>
      </c>
      <c r="G22" s="68">
        <f t="shared" si="4"/>
        <v>741</v>
      </c>
      <c r="H22" s="73">
        <f t="shared" si="5"/>
        <v>0.10105004772944225</v>
      </c>
      <c r="I22" s="32"/>
      <c r="J22" s="13">
        <v>7113</v>
      </c>
      <c r="K22" s="14">
        <v>208</v>
      </c>
      <c r="L22" s="29">
        <v>43</v>
      </c>
      <c r="M22" s="12">
        <v>402</v>
      </c>
      <c r="N22" s="18">
        <v>297</v>
      </c>
      <c r="O22" s="46">
        <v>7104</v>
      </c>
      <c r="P22" s="47">
        <v>229</v>
      </c>
      <c r="Q22" s="48">
        <v>47</v>
      </c>
      <c r="R22" s="49">
        <v>400</v>
      </c>
      <c r="S22" s="50">
        <v>294</v>
      </c>
    </row>
    <row r="23" spans="1:19" ht="15" customHeight="1">
      <c r="A23" s="3" t="s">
        <v>37</v>
      </c>
      <c r="B23" s="36" t="s">
        <v>38</v>
      </c>
      <c r="C23" s="60">
        <f t="shared" si="0"/>
        <v>13222</v>
      </c>
      <c r="D23" s="62">
        <f t="shared" si="1"/>
        <v>685</v>
      </c>
      <c r="E23" s="66">
        <f t="shared" si="2"/>
        <v>0.05180759340493118</v>
      </c>
      <c r="F23" s="39">
        <f t="shared" si="3"/>
        <v>13245</v>
      </c>
      <c r="G23" s="69">
        <f t="shared" si="4"/>
        <v>377</v>
      </c>
      <c r="H23" s="74">
        <f t="shared" si="5"/>
        <v>0.0284635711589279</v>
      </c>
      <c r="I23" s="32"/>
      <c r="J23" s="10">
        <v>12615</v>
      </c>
      <c r="K23" s="15">
        <v>607</v>
      </c>
      <c r="L23" s="16">
        <v>13</v>
      </c>
      <c r="M23" s="11">
        <v>309</v>
      </c>
      <c r="N23" s="15">
        <v>363</v>
      </c>
      <c r="O23" s="51">
        <v>12628</v>
      </c>
      <c r="P23" s="52">
        <v>617</v>
      </c>
      <c r="Q23" s="51">
        <v>17</v>
      </c>
      <c r="R23" s="53">
        <v>306</v>
      </c>
      <c r="S23" s="52">
        <v>54</v>
      </c>
    </row>
    <row r="24" spans="1:19" ht="15" customHeight="1">
      <c r="A24" s="34" t="s">
        <v>39</v>
      </c>
      <c r="B24" s="35" t="s">
        <v>40</v>
      </c>
      <c r="C24" s="59">
        <f t="shared" si="0"/>
        <v>12316</v>
      </c>
      <c r="D24" s="61">
        <f t="shared" si="1"/>
        <v>629</v>
      </c>
      <c r="E24" s="65">
        <f t="shared" si="2"/>
        <v>0.05107177655082819</v>
      </c>
      <c r="F24" s="38">
        <f t="shared" si="3"/>
        <v>12320</v>
      </c>
      <c r="G24" s="68">
        <f t="shared" si="4"/>
        <v>470</v>
      </c>
      <c r="H24" s="73">
        <f t="shared" si="5"/>
        <v>0.03814935064935065</v>
      </c>
      <c r="I24" s="32"/>
      <c r="J24" s="13">
        <v>11627</v>
      </c>
      <c r="K24" s="14">
        <v>689</v>
      </c>
      <c r="L24" s="29">
        <v>5</v>
      </c>
      <c r="M24" s="12">
        <v>441</v>
      </c>
      <c r="N24" s="18">
        <v>183</v>
      </c>
      <c r="O24" s="46">
        <v>11628</v>
      </c>
      <c r="P24" s="47">
        <v>692</v>
      </c>
      <c r="Q24" s="48">
        <v>5</v>
      </c>
      <c r="R24" s="49">
        <v>406</v>
      </c>
      <c r="S24" s="50">
        <v>59</v>
      </c>
    </row>
    <row r="25" spans="1:19" ht="15" customHeight="1">
      <c r="A25" s="3" t="s">
        <v>41</v>
      </c>
      <c r="B25" s="36" t="s">
        <v>42</v>
      </c>
      <c r="C25" s="60">
        <f t="shared" si="0"/>
        <v>5878</v>
      </c>
      <c r="D25" s="62">
        <f t="shared" si="1"/>
        <v>672</v>
      </c>
      <c r="E25" s="66">
        <f t="shared" si="2"/>
        <v>0.11432460020415107</v>
      </c>
      <c r="F25" s="39">
        <f t="shared" si="3"/>
        <v>5881</v>
      </c>
      <c r="G25" s="69">
        <f t="shared" si="4"/>
        <v>664</v>
      </c>
      <c r="H25" s="74">
        <f t="shared" si="5"/>
        <v>0.11290596837272572</v>
      </c>
      <c r="I25" s="32"/>
      <c r="J25" s="10">
        <v>5374</v>
      </c>
      <c r="K25" s="15">
        <v>504</v>
      </c>
      <c r="L25" s="16">
        <v>22</v>
      </c>
      <c r="M25" s="11">
        <v>547</v>
      </c>
      <c r="N25" s="15">
        <v>103</v>
      </c>
      <c r="O25" s="51">
        <v>5378</v>
      </c>
      <c r="P25" s="52">
        <v>503</v>
      </c>
      <c r="Q25" s="51">
        <v>26</v>
      </c>
      <c r="R25" s="53">
        <v>518</v>
      </c>
      <c r="S25" s="52">
        <v>120</v>
      </c>
    </row>
    <row r="26" spans="1:19" ht="15" customHeight="1">
      <c r="A26" s="34" t="s">
        <v>43</v>
      </c>
      <c r="B26" s="35" t="s">
        <v>44</v>
      </c>
      <c r="C26" s="59">
        <f t="shared" si="0"/>
        <v>17350</v>
      </c>
      <c r="D26" s="61">
        <f t="shared" si="1"/>
        <v>1912</v>
      </c>
      <c r="E26" s="65">
        <f t="shared" si="2"/>
        <v>0.11020172910662825</v>
      </c>
      <c r="F26" s="38">
        <f t="shared" si="3"/>
        <v>17399</v>
      </c>
      <c r="G26" s="68">
        <f t="shared" si="4"/>
        <v>1379</v>
      </c>
      <c r="H26" s="73">
        <f t="shared" si="5"/>
        <v>0.07925742858784987</v>
      </c>
      <c r="I26" s="32"/>
      <c r="J26" s="13">
        <v>15909</v>
      </c>
      <c r="K26" s="14">
        <v>1441</v>
      </c>
      <c r="L26" s="29">
        <v>19</v>
      </c>
      <c r="M26" s="12">
        <v>450</v>
      </c>
      <c r="N26" s="18">
        <v>1443</v>
      </c>
      <c r="O26" s="46">
        <v>15939</v>
      </c>
      <c r="P26" s="47">
        <v>1460</v>
      </c>
      <c r="Q26" s="48">
        <v>17</v>
      </c>
      <c r="R26" s="49">
        <v>361</v>
      </c>
      <c r="S26" s="50">
        <v>1001</v>
      </c>
    </row>
    <row r="27" spans="1:19" ht="15" customHeight="1">
      <c r="A27" s="3" t="s">
        <v>45</v>
      </c>
      <c r="B27" s="36" t="s">
        <v>46</v>
      </c>
      <c r="C27" s="60">
        <f t="shared" si="0"/>
        <v>10469</v>
      </c>
      <c r="D27" s="62">
        <f t="shared" si="1"/>
        <v>994</v>
      </c>
      <c r="E27" s="66">
        <f t="shared" si="2"/>
        <v>0.0949469863406247</v>
      </c>
      <c r="F27" s="39">
        <f t="shared" si="3"/>
        <v>10474</v>
      </c>
      <c r="G27" s="69">
        <f t="shared" si="4"/>
        <v>903</v>
      </c>
      <c r="H27" s="74">
        <f t="shared" si="5"/>
        <v>0.08621348100057284</v>
      </c>
      <c r="I27" s="32"/>
      <c r="J27" s="10">
        <v>9941</v>
      </c>
      <c r="K27" s="15">
        <v>528</v>
      </c>
      <c r="L27" s="16">
        <v>29</v>
      </c>
      <c r="M27" s="11">
        <v>749</v>
      </c>
      <c r="N27" s="15">
        <v>216</v>
      </c>
      <c r="O27" s="51">
        <v>9941</v>
      </c>
      <c r="P27" s="52">
        <v>533</v>
      </c>
      <c r="Q27" s="51">
        <v>29</v>
      </c>
      <c r="R27" s="53">
        <v>661</v>
      </c>
      <c r="S27" s="52">
        <v>213</v>
      </c>
    </row>
    <row r="28" spans="1:19" ht="15" customHeight="1">
      <c r="A28" s="34" t="s">
        <v>47</v>
      </c>
      <c r="B28" s="35" t="s">
        <v>48</v>
      </c>
      <c r="C28" s="59">
        <f t="shared" si="0"/>
        <v>5518</v>
      </c>
      <c r="D28" s="61">
        <f t="shared" si="1"/>
        <v>335</v>
      </c>
      <c r="E28" s="65">
        <f t="shared" si="2"/>
        <v>0.06071040231968104</v>
      </c>
      <c r="F28" s="38">
        <f t="shared" si="3"/>
        <v>5536</v>
      </c>
      <c r="G28" s="68">
        <f t="shared" si="4"/>
        <v>347</v>
      </c>
      <c r="H28" s="73">
        <f t="shared" si="5"/>
        <v>0.06268063583815028</v>
      </c>
      <c r="I28" s="32"/>
      <c r="J28" s="13">
        <v>5163</v>
      </c>
      <c r="K28" s="14">
        <v>355</v>
      </c>
      <c r="L28" s="29">
        <v>3</v>
      </c>
      <c r="M28" s="12">
        <v>265</v>
      </c>
      <c r="N28" s="18">
        <v>67</v>
      </c>
      <c r="O28" s="46">
        <v>5155</v>
      </c>
      <c r="P28" s="47">
        <v>381</v>
      </c>
      <c r="Q28" s="48">
        <v>3</v>
      </c>
      <c r="R28" s="49">
        <v>280</v>
      </c>
      <c r="S28" s="50">
        <v>64</v>
      </c>
    </row>
    <row r="29" spans="1:19" ht="15" customHeight="1">
      <c r="A29" s="3" t="s">
        <v>49</v>
      </c>
      <c r="B29" s="36" t="s">
        <v>50</v>
      </c>
      <c r="C29" s="60">
        <f t="shared" si="0"/>
        <v>6967</v>
      </c>
      <c r="D29" s="62">
        <f t="shared" si="1"/>
        <v>401</v>
      </c>
      <c r="E29" s="66">
        <f t="shared" si="2"/>
        <v>0.057557054686378645</v>
      </c>
      <c r="F29" s="39">
        <f t="shared" si="3"/>
        <v>7000</v>
      </c>
      <c r="G29" s="69">
        <f t="shared" si="4"/>
        <v>384</v>
      </c>
      <c r="H29" s="74">
        <f t="shared" si="5"/>
        <v>0.054857142857142854</v>
      </c>
      <c r="I29" s="32"/>
      <c r="J29" s="10">
        <v>6464</v>
      </c>
      <c r="K29" s="15">
        <v>503</v>
      </c>
      <c r="L29" s="16">
        <v>12</v>
      </c>
      <c r="M29" s="11">
        <v>280</v>
      </c>
      <c r="N29" s="15">
        <v>109</v>
      </c>
      <c r="O29" s="51">
        <v>6491</v>
      </c>
      <c r="P29" s="52">
        <v>509</v>
      </c>
      <c r="Q29" s="51">
        <v>12</v>
      </c>
      <c r="R29" s="53">
        <v>266</v>
      </c>
      <c r="S29" s="52">
        <v>106</v>
      </c>
    </row>
    <row r="30" spans="1:19" ht="15" customHeight="1">
      <c r="A30" s="34" t="s">
        <v>51</v>
      </c>
      <c r="B30" s="35" t="s">
        <v>52</v>
      </c>
      <c r="C30" s="59">
        <f t="shared" si="0"/>
        <v>5476</v>
      </c>
      <c r="D30" s="61">
        <f t="shared" si="1"/>
        <v>860</v>
      </c>
      <c r="E30" s="65">
        <f t="shared" si="2"/>
        <v>0.1570489408327246</v>
      </c>
      <c r="F30" s="38">
        <f t="shared" si="3"/>
        <v>5515</v>
      </c>
      <c r="G30" s="68">
        <f t="shared" si="4"/>
        <v>865</v>
      </c>
      <c r="H30" s="73">
        <f t="shared" si="5"/>
        <v>0.15684496826835903</v>
      </c>
      <c r="I30" s="32"/>
      <c r="J30" s="13">
        <v>4923</v>
      </c>
      <c r="K30" s="14">
        <v>553</v>
      </c>
      <c r="L30" s="29">
        <v>23</v>
      </c>
      <c r="M30" s="12">
        <v>279</v>
      </c>
      <c r="N30" s="18">
        <v>558</v>
      </c>
      <c r="O30" s="46">
        <v>4969</v>
      </c>
      <c r="P30" s="47">
        <v>546</v>
      </c>
      <c r="Q30" s="48">
        <v>25</v>
      </c>
      <c r="R30" s="49">
        <v>282</v>
      </c>
      <c r="S30" s="50">
        <v>558</v>
      </c>
    </row>
    <row r="31" spans="1:19" ht="15" customHeight="1">
      <c r="A31" s="3" t="s">
        <v>53</v>
      </c>
      <c r="B31" s="36" t="s">
        <v>54</v>
      </c>
      <c r="C31" s="60">
        <f t="shared" si="0"/>
        <v>130041</v>
      </c>
      <c r="D31" s="62">
        <f t="shared" si="1"/>
        <v>19584</v>
      </c>
      <c r="E31" s="66">
        <f t="shared" si="2"/>
        <v>0.15059865734652916</v>
      </c>
      <c r="F31" s="39">
        <f t="shared" si="3"/>
        <v>130893</v>
      </c>
      <c r="G31" s="69">
        <f t="shared" si="4"/>
        <v>19548</v>
      </c>
      <c r="H31" s="74">
        <f t="shared" si="5"/>
        <v>0.14934335678760513</v>
      </c>
      <c r="I31" s="32"/>
      <c r="J31" s="10">
        <v>101124</v>
      </c>
      <c r="K31" s="15">
        <v>28917</v>
      </c>
      <c r="L31" s="16">
        <v>1008</v>
      </c>
      <c r="M31" s="11">
        <v>12475</v>
      </c>
      <c r="N31" s="15">
        <v>6101</v>
      </c>
      <c r="O31" s="51">
        <v>101773</v>
      </c>
      <c r="P31" s="52">
        <v>29120</v>
      </c>
      <c r="Q31" s="51">
        <v>1456</v>
      </c>
      <c r="R31" s="53">
        <v>12028</v>
      </c>
      <c r="S31" s="52">
        <v>6064</v>
      </c>
    </row>
    <row r="32" spans="1:19" ht="15" customHeight="1">
      <c r="A32" s="34" t="s">
        <v>55</v>
      </c>
      <c r="B32" s="35" t="s">
        <v>56</v>
      </c>
      <c r="C32" s="59">
        <f t="shared" si="0"/>
        <v>15143</v>
      </c>
      <c r="D32" s="61">
        <f t="shared" si="1"/>
        <v>401</v>
      </c>
      <c r="E32" s="65">
        <f t="shared" si="2"/>
        <v>0.026480882255827776</v>
      </c>
      <c r="F32" s="38">
        <f t="shared" si="3"/>
        <v>15166</v>
      </c>
      <c r="G32" s="68">
        <f t="shared" si="4"/>
        <v>315</v>
      </c>
      <c r="H32" s="73">
        <f t="shared" si="5"/>
        <v>0.02077014374258209</v>
      </c>
      <c r="I32" s="32"/>
      <c r="J32" s="13">
        <v>14053</v>
      </c>
      <c r="K32" s="14">
        <v>1090</v>
      </c>
      <c r="L32" s="29">
        <v>18</v>
      </c>
      <c r="M32" s="12">
        <v>270</v>
      </c>
      <c r="N32" s="18">
        <v>113</v>
      </c>
      <c r="O32" s="46">
        <v>14100</v>
      </c>
      <c r="P32" s="47">
        <v>1066</v>
      </c>
      <c r="Q32" s="48">
        <v>12</v>
      </c>
      <c r="R32" s="49">
        <v>238</v>
      </c>
      <c r="S32" s="50">
        <v>65</v>
      </c>
    </row>
    <row r="33" spans="1:19" ht="15" customHeight="1">
      <c r="A33" s="3" t="s">
        <v>57</v>
      </c>
      <c r="B33" s="36" t="s">
        <v>58</v>
      </c>
      <c r="C33" s="60">
        <f t="shared" si="0"/>
        <v>8176</v>
      </c>
      <c r="D33" s="62">
        <f t="shared" si="1"/>
        <v>398</v>
      </c>
      <c r="E33" s="66">
        <f t="shared" si="2"/>
        <v>0.04867906066536203</v>
      </c>
      <c r="F33" s="39">
        <f t="shared" si="3"/>
        <v>8185</v>
      </c>
      <c r="G33" s="69">
        <f t="shared" si="4"/>
        <v>368</v>
      </c>
      <c r="H33" s="74">
        <f t="shared" si="5"/>
        <v>0.0449602932193036</v>
      </c>
      <c r="I33" s="32"/>
      <c r="J33" s="10">
        <v>7654</v>
      </c>
      <c r="K33" s="15">
        <v>522</v>
      </c>
      <c r="L33" s="16">
        <v>4</v>
      </c>
      <c r="M33" s="11">
        <v>276</v>
      </c>
      <c r="N33" s="15">
        <v>118</v>
      </c>
      <c r="O33" s="51">
        <v>7668</v>
      </c>
      <c r="P33" s="52">
        <v>517</v>
      </c>
      <c r="Q33" s="51">
        <v>4</v>
      </c>
      <c r="R33" s="53">
        <v>255</v>
      </c>
      <c r="S33" s="52">
        <v>109</v>
      </c>
    </row>
    <row r="34" spans="1:19" ht="15" customHeight="1">
      <c r="A34" s="34" t="s">
        <v>59</v>
      </c>
      <c r="B34" s="35" t="s">
        <v>60</v>
      </c>
      <c r="C34" s="59">
        <f t="shared" si="0"/>
        <v>4409</v>
      </c>
      <c r="D34" s="61">
        <f t="shared" si="1"/>
        <v>242</v>
      </c>
      <c r="E34" s="65">
        <f t="shared" si="2"/>
        <v>0.054887729643910185</v>
      </c>
      <c r="F34" s="38">
        <f t="shared" si="3"/>
        <v>4472</v>
      </c>
      <c r="G34" s="68">
        <f t="shared" si="4"/>
        <v>284</v>
      </c>
      <c r="H34" s="73">
        <f t="shared" si="5"/>
        <v>0.06350626118067978</v>
      </c>
      <c r="I34" s="32"/>
      <c r="J34" s="13">
        <v>4167</v>
      </c>
      <c r="K34" s="14">
        <v>242</v>
      </c>
      <c r="L34" s="29">
        <v>25</v>
      </c>
      <c r="M34" s="12">
        <v>87</v>
      </c>
      <c r="N34" s="18">
        <v>130</v>
      </c>
      <c r="O34" s="46">
        <v>4222</v>
      </c>
      <c r="P34" s="47">
        <v>250</v>
      </c>
      <c r="Q34" s="48">
        <v>60</v>
      </c>
      <c r="R34" s="49">
        <v>93</v>
      </c>
      <c r="S34" s="50">
        <v>131</v>
      </c>
    </row>
    <row r="35" spans="1:19" ht="15" customHeight="1">
      <c r="A35" s="3" t="s">
        <v>61</v>
      </c>
      <c r="B35" s="36" t="s">
        <v>62</v>
      </c>
      <c r="C35" s="60">
        <f t="shared" si="0"/>
        <v>5865</v>
      </c>
      <c r="D35" s="62">
        <f t="shared" si="1"/>
        <v>747</v>
      </c>
      <c r="E35" s="66">
        <f t="shared" si="2"/>
        <v>0.12736572890025574</v>
      </c>
      <c r="F35" s="39">
        <f t="shared" si="3"/>
        <v>5898</v>
      </c>
      <c r="G35" s="69">
        <f t="shared" si="4"/>
        <v>732</v>
      </c>
      <c r="H35" s="74">
        <f t="shared" si="5"/>
        <v>0.12410986775178026</v>
      </c>
      <c r="I35" s="32"/>
      <c r="J35" s="10">
        <v>5705</v>
      </c>
      <c r="K35" s="15">
        <v>160</v>
      </c>
      <c r="L35" s="16">
        <v>9</v>
      </c>
      <c r="M35" s="11">
        <v>378</v>
      </c>
      <c r="N35" s="15">
        <v>360</v>
      </c>
      <c r="O35" s="51">
        <v>5737</v>
      </c>
      <c r="P35" s="52">
        <v>161</v>
      </c>
      <c r="Q35" s="51">
        <v>9</v>
      </c>
      <c r="R35" s="53">
        <v>351</v>
      </c>
      <c r="S35" s="52">
        <v>372</v>
      </c>
    </row>
    <row r="36" spans="1:19" ht="15" customHeight="1">
      <c r="A36" s="34" t="s">
        <v>63</v>
      </c>
      <c r="B36" s="35" t="s">
        <v>64</v>
      </c>
      <c r="C36" s="59">
        <f t="shared" si="0"/>
        <v>30685</v>
      </c>
      <c r="D36" s="61">
        <f t="shared" si="1"/>
        <v>1887</v>
      </c>
      <c r="E36" s="65">
        <f t="shared" si="2"/>
        <v>0.06149584487534626</v>
      </c>
      <c r="F36" s="38">
        <f t="shared" si="3"/>
        <v>30777</v>
      </c>
      <c r="G36" s="68">
        <f t="shared" si="4"/>
        <v>1528</v>
      </c>
      <c r="H36" s="73">
        <f t="shared" si="5"/>
        <v>0.04964746401533613</v>
      </c>
      <c r="I36" s="32"/>
      <c r="J36" s="13">
        <v>26667</v>
      </c>
      <c r="K36" s="14">
        <v>4018</v>
      </c>
      <c r="L36" s="29">
        <v>169</v>
      </c>
      <c r="M36" s="12">
        <v>1306</v>
      </c>
      <c r="N36" s="18">
        <v>412</v>
      </c>
      <c r="O36" s="46">
        <v>26756</v>
      </c>
      <c r="P36" s="47">
        <v>4021</v>
      </c>
      <c r="Q36" s="48">
        <v>202</v>
      </c>
      <c r="R36" s="49">
        <v>1212</v>
      </c>
      <c r="S36" s="50">
        <v>114</v>
      </c>
    </row>
    <row r="37" spans="1:19" ht="15" customHeight="1">
      <c r="A37" s="3" t="s">
        <v>65</v>
      </c>
      <c r="B37" s="36" t="s">
        <v>66</v>
      </c>
      <c r="C37" s="60">
        <f t="shared" si="0"/>
        <v>8992</v>
      </c>
      <c r="D37" s="62">
        <f t="shared" si="1"/>
        <v>826</v>
      </c>
      <c r="E37" s="66">
        <f t="shared" si="2"/>
        <v>0.09185943060498221</v>
      </c>
      <c r="F37" s="39">
        <f t="shared" si="3"/>
        <v>9017</v>
      </c>
      <c r="G37" s="69">
        <f t="shared" si="4"/>
        <v>844</v>
      </c>
      <c r="H37" s="74">
        <f t="shared" si="5"/>
        <v>0.09360097593434623</v>
      </c>
      <c r="I37" s="32"/>
      <c r="J37" s="10">
        <v>8772</v>
      </c>
      <c r="K37" s="15">
        <v>220</v>
      </c>
      <c r="L37" s="16">
        <v>91</v>
      </c>
      <c r="M37" s="11">
        <v>481</v>
      </c>
      <c r="N37" s="15">
        <v>254</v>
      </c>
      <c r="O37" s="51">
        <v>8763</v>
      </c>
      <c r="P37" s="52">
        <v>254</v>
      </c>
      <c r="Q37" s="51">
        <v>99</v>
      </c>
      <c r="R37" s="53">
        <v>489</v>
      </c>
      <c r="S37" s="52">
        <v>256</v>
      </c>
    </row>
    <row r="38" spans="1:19" ht="15" customHeight="1">
      <c r="A38" s="34" t="s">
        <v>67</v>
      </c>
      <c r="B38" s="35" t="s">
        <v>68</v>
      </c>
      <c r="C38" s="59">
        <f t="shared" si="0"/>
        <v>8786</v>
      </c>
      <c r="D38" s="61">
        <f t="shared" si="1"/>
        <v>552</v>
      </c>
      <c r="E38" s="65">
        <f t="shared" si="2"/>
        <v>0.06282722513089005</v>
      </c>
      <c r="F38" s="38">
        <f t="shared" si="3"/>
        <v>8806</v>
      </c>
      <c r="G38" s="68">
        <f t="shared" si="4"/>
        <v>351</v>
      </c>
      <c r="H38" s="73">
        <f t="shared" si="5"/>
        <v>0.03985918691801045</v>
      </c>
      <c r="I38" s="32"/>
      <c r="J38" s="13">
        <v>8413</v>
      </c>
      <c r="K38" s="14">
        <v>373</v>
      </c>
      <c r="L38" s="29">
        <v>21</v>
      </c>
      <c r="M38" s="12">
        <v>323</v>
      </c>
      <c r="N38" s="18">
        <v>208</v>
      </c>
      <c r="O38" s="46">
        <v>8405</v>
      </c>
      <c r="P38" s="47">
        <v>401</v>
      </c>
      <c r="Q38" s="48">
        <v>16</v>
      </c>
      <c r="R38" s="49">
        <v>284</v>
      </c>
      <c r="S38" s="50">
        <v>51</v>
      </c>
    </row>
    <row r="39" spans="1:19" ht="15" customHeight="1">
      <c r="A39" s="3" t="s">
        <v>69</v>
      </c>
      <c r="B39" s="36" t="s">
        <v>70</v>
      </c>
      <c r="C39" s="60">
        <f t="shared" si="0"/>
        <v>8947</v>
      </c>
      <c r="D39" s="62">
        <f t="shared" si="1"/>
        <v>602</v>
      </c>
      <c r="E39" s="66">
        <f t="shared" si="2"/>
        <v>0.0672851235050855</v>
      </c>
      <c r="F39" s="39">
        <f t="shared" si="3"/>
        <v>8987</v>
      </c>
      <c r="G39" s="69">
        <f t="shared" si="4"/>
        <v>350</v>
      </c>
      <c r="H39" s="74">
        <f t="shared" si="5"/>
        <v>0.03894514298431067</v>
      </c>
      <c r="I39" s="32"/>
      <c r="J39" s="10">
        <v>8561</v>
      </c>
      <c r="K39" s="15">
        <v>386</v>
      </c>
      <c r="L39" s="16">
        <v>27</v>
      </c>
      <c r="M39" s="11">
        <v>222</v>
      </c>
      <c r="N39" s="15">
        <v>353</v>
      </c>
      <c r="O39" s="51">
        <v>8573</v>
      </c>
      <c r="P39" s="52">
        <v>414</v>
      </c>
      <c r="Q39" s="51">
        <v>27</v>
      </c>
      <c r="R39" s="53">
        <v>216</v>
      </c>
      <c r="S39" s="52">
        <v>107</v>
      </c>
    </row>
    <row r="40" spans="1:19" ht="15" customHeight="1">
      <c r="A40" s="34" t="s">
        <v>71</v>
      </c>
      <c r="B40" s="35" t="s">
        <v>72</v>
      </c>
      <c r="C40" s="59">
        <f t="shared" si="0"/>
        <v>8023</v>
      </c>
      <c r="D40" s="61">
        <f t="shared" si="1"/>
        <v>1568</v>
      </c>
      <c r="E40" s="65">
        <f t="shared" si="2"/>
        <v>0.19543811541817274</v>
      </c>
      <c r="F40" s="38">
        <f t="shared" si="3"/>
        <v>8041</v>
      </c>
      <c r="G40" s="68">
        <f t="shared" si="4"/>
        <v>1542</v>
      </c>
      <c r="H40" s="73">
        <f t="shared" si="5"/>
        <v>0.1917671931351822</v>
      </c>
      <c r="I40" s="32"/>
      <c r="J40" s="13">
        <v>7814</v>
      </c>
      <c r="K40" s="14">
        <v>209</v>
      </c>
      <c r="L40" s="29">
        <v>111</v>
      </c>
      <c r="M40" s="12">
        <v>626</v>
      </c>
      <c r="N40" s="18">
        <v>831</v>
      </c>
      <c r="O40" s="46">
        <v>7839</v>
      </c>
      <c r="P40" s="47">
        <v>202</v>
      </c>
      <c r="Q40" s="48">
        <v>111</v>
      </c>
      <c r="R40" s="49">
        <v>608</v>
      </c>
      <c r="S40" s="50">
        <v>823</v>
      </c>
    </row>
    <row r="41" spans="1:19" ht="15" customHeight="1">
      <c r="A41" s="3" t="s">
        <v>73</v>
      </c>
      <c r="B41" s="36" t="s">
        <v>74</v>
      </c>
      <c r="C41" s="60">
        <f t="shared" si="0"/>
        <v>7132</v>
      </c>
      <c r="D41" s="62">
        <f t="shared" si="1"/>
        <v>3654</v>
      </c>
      <c r="E41" s="66">
        <f t="shared" si="2"/>
        <v>0.5123387549074594</v>
      </c>
      <c r="F41" s="39">
        <f t="shared" si="3"/>
        <v>7125</v>
      </c>
      <c r="G41" s="69">
        <f t="shared" si="4"/>
        <v>3612</v>
      </c>
      <c r="H41" s="74">
        <f t="shared" si="5"/>
        <v>0.5069473684210526</v>
      </c>
      <c r="I41" s="32"/>
      <c r="J41" s="10">
        <v>6729</v>
      </c>
      <c r="K41" s="15">
        <v>403</v>
      </c>
      <c r="L41" s="16">
        <v>45</v>
      </c>
      <c r="M41" s="11">
        <v>332</v>
      </c>
      <c r="N41" s="15">
        <v>3277</v>
      </c>
      <c r="O41" s="51">
        <v>6688</v>
      </c>
      <c r="P41" s="52">
        <v>437</v>
      </c>
      <c r="Q41" s="51">
        <v>43</v>
      </c>
      <c r="R41" s="53">
        <v>324</v>
      </c>
      <c r="S41" s="52">
        <v>3245</v>
      </c>
    </row>
    <row r="42" spans="1:19" ht="15" customHeight="1">
      <c r="A42" s="34" t="s">
        <v>75</v>
      </c>
      <c r="B42" s="35" t="s">
        <v>76</v>
      </c>
      <c r="C42" s="59">
        <f t="shared" si="0"/>
        <v>7088</v>
      </c>
      <c r="D42" s="61">
        <f t="shared" si="1"/>
        <v>1349</v>
      </c>
      <c r="E42" s="65">
        <f t="shared" si="2"/>
        <v>0.19032167042889392</v>
      </c>
      <c r="F42" s="38">
        <f t="shared" si="3"/>
        <v>7106</v>
      </c>
      <c r="G42" s="68">
        <f t="shared" si="4"/>
        <v>1325</v>
      </c>
      <c r="H42" s="73">
        <f t="shared" si="5"/>
        <v>0.18646214466647903</v>
      </c>
      <c r="I42" s="32"/>
      <c r="J42" s="13">
        <v>6846</v>
      </c>
      <c r="K42" s="14">
        <v>242</v>
      </c>
      <c r="L42" s="29">
        <v>67</v>
      </c>
      <c r="M42" s="12">
        <v>829</v>
      </c>
      <c r="N42" s="18">
        <v>453</v>
      </c>
      <c r="O42" s="46">
        <v>6849</v>
      </c>
      <c r="P42" s="47">
        <v>257</v>
      </c>
      <c r="Q42" s="48">
        <v>65</v>
      </c>
      <c r="R42" s="49">
        <v>796</v>
      </c>
      <c r="S42" s="50">
        <v>464</v>
      </c>
    </row>
    <row r="43" spans="1:19" ht="15" customHeight="1">
      <c r="A43" s="3" t="s">
        <v>77</v>
      </c>
      <c r="B43" s="36" t="s">
        <v>78</v>
      </c>
      <c r="C43" s="60">
        <f t="shared" si="0"/>
        <v>3841</v>
      </c>
      <c r="D43" s="62">
        <f t="shared" si="1"/>
        <v>627</v>
      </c>
      <c r="E43" s="66">
        <f t="shared" si="2"/>
        <v>0.16323873991148138</v>
      </c>
      <c r="F43" s="39">
        <f t="shared" si="3"/>
        <v>3773</v>
      </c>
      <c r="G43" s="69">
        <f t="shared" si="4"/>
        <v>530</v>
      </c>
      <c r="H43" s="74">
        <f t="shared" si="5"/>
        <v>0.14047177312483436</v>
      </c>
      <c r="I43" s="32"/>
      <c r="J43" s="10">
        <v>3442</v>
      </c>
      <c r="K43" s="15">
        <v>399</v>
      </c>
      <c r="L43" s="16">
        <v>399</v>
      </c>
      <c r="M43" s="11">
        <v>170</v>
      </c>
      <c r="N43" s="15">
        <v>58</v>
      </c>
      <c r="O43" s="51">
        <v>3353</v>
      </c>
      <c r="P43" s="52">
        <v>420</v>
      </c>
      <c r="Q43" s="51">
        <v>323</v>
      </c>
      <c r="R43" s="53">
        <v>157</v>
      </c>
      <c r="S43" s="52">
        <v>50</v>
      </c>
    </row>
    <row r="44" spans="1:19" ht="15" customHeight="1">
      <c r="A44" s="34" t="s">
        <v>79</v>
      </c>
      <c r="B44" s="35" t="s">
        <v>126</v>
      </c>
      <c r="C44" s="59">
        <f t="shared" si="0"/>
        <v>21154</v>
      </c>
      <c r="D44" s="61">
        <f t="shared" si="1"/>
        <v>3355</v>
      </c>
      <c r="E44" s="65">
        <f t="shared" si="2"/>
        <v>0.15859884655384324</v>
      </c>
      <c r="F44" s="38">
        <f t="shared" si="3"/>
        <v>21199</v>
      </c>
      <c r="G44" s="68">
        <f t="shared" si="4"/>
        <v>3302</v>
      </c>
      <c r="H44" s="73">
        <f t="shared" si="5"/>
        <v>0.1557620642483136</v>
      </c>
      <c r="I44" s="32"/>
      <c r="J44" s="13">
        <v>20614</v>
      </c>
      <c r="K44" s="14">
        <v>540</v>
      </c>
      <c r="L44" s="29">
        <v>302</v>
      </c>
      <c r="M44" s="12">
        <v>1741</v>
      </c>
      <c r="N44" s="18">
        <v>1312</v>
      </c>
      <c r="O44" s="46">
        <v>20630</v>
      </c>
      <c r="P44" s="47">
        <v>569</v>
      </c>
      <c r="Q44" s="48">
        <v>302</v>
      </c>
      <c r="R44" s="49">
        <v>1708</v>
      </c>
      <c r="S44" s="50">
        <v>1292</v>
      </c>
    </row>
    <row r="45" spans="1:19" ht="15" customHeight="1">
      <c r="A45" s="3" t="s">
        <v>80</v>
      </c>
      <c r="B45" s="36" t="s">
        <v>81</v>
      </c>
      <c r="C45" s="60">
        <f t="shared" si="0"/>
        <v>5850</v>
      </c>
      <c r="D45" s="62">
        <f t="shared" si="1"/>
        <v>179</v>
      </c>
      <c r="E45" s="66">
        <f t="shared" si="2"/>
        <v>0.030598290598290598</v>
      </c>
      <c r="F45" s="39">
        <f t="shared" si="3"/>
        <v>5857</v>
      </c>
      <c r="G45" s="69">
        <f t="shared" si="4"/>
        <v>178</v>
      </c>
      <c r="H45" s="74">
        <f t="shared" si="5"/>
        <v>0.03039098514597917</v>
      </c>
      <c r="I45" s="32"/>
      <c r="J45" s="10">
        <v>5525</v>
      </c>
      <c r="K45" s="15">
        <v>325</v>
      </c>
      <c r="L45" s="16">
        <v>9</v>
      </c>
      <c r="M45" s="11">
        <v>144</v>
      </c>
      <c r="N45" s="15">
        <v>26</v>
      </c>
      <c r="O45" s="51">
        <v>5481</v>
      </c>
      <c r="P45" s="52">
        <v>376</v>
      </c>
      <c r="Q45" s="51">
        <v>10</v>
      </c>
      <c r="R45" s="53">
        <v>141</v>
      </c>
      <c r="S45" s="52">
        <v>27</v>
      </c>
    </row>
    <row r="46" spans="1:19" ht="15" customHeight="1">
      <c r="A46" s="34" t="s">
        <v>82</v>
      </c>
      <c r="B46" s="35" t="s">
        <v>127</v>
      </c>
      <c r="C46" s="59">
        <f t="shared" si="0"/>
        <v>6617</v>
      </c>
      <c r="D46" s="61">
        <f t="shared" si="1"/>
        <v>1288</v>
      </c>
      <c r="E46" s="65">
        <f t="shared" si="2"/>
        <v>0.19465014356959348</v>
      </c>
      <c r="F46" s="38">
        <f t="shared" si="3"/>
        <v>6637</v>
      </c>
      <c r="G46" s="68">
        <f t="shared" si="4"/>
        <v>1224</v>
      </c>
      <c r="H46" s="73">
        <f t="shared" si="5"/>
        <v>0.18442067199035708</v>
      </c>
      <c r="I46" s="32"/>
      <c r="J46" s="13">
        <v>6341</v>
      </c>
      <c r="K46" s="14">
        <v>276</v>
      </c>
      <c r="L46" s="29">
        <v>49</v>
      </c>
      <c r="M46" s="12">
        <v>355</v>
      </c>
      <c r="N46" s="18">
        <v>884</v>
      </c>
      <c r="O46" s="46">
        <v>6263</v>
      </c>
      <c r="P46" s="47">
        <v>374</v>
      </c>
      <c r="Q46" s="48">
        <v>49</v>
      </c>
      <c r="R46" s="49">
        <v>349</v>
      </c>
      <c r="S46" s="50">
        <v>826</v>
      </c>
    </row>
    <row r="47" spans="1:19" ht="15" customHeight="1">
      <c r="A47" s="3" t="s">
        <v>83</v>
      </c>
      <c r="B47" s="36" t="s">
        <v>84</v>
      </c>
      <c r="C47" s="60">
        <f t="shared" si="0"/>
        <v>13136</v>
      </c>
      <c r="D47" s="62">
        <f t="shared" si="1"/>
        <v>1840</v>
      </c>
      <c r="E47" s="66">
        <f t="shared" si="2"/>
        <v>0.14007308160779536</v>
      </c>
      <c r="F47" s="39">
        <f t="shared" si="3"/>
        <v>13189</v>
      </c>
      <c r="G47" s="69">
        <f t="shared" si="4"/>
        <v>1803</v>
      </c>
      <c r="H47" s="74">
        <f t="shared" si="5"/>
        <v>0.13670482978239443</v>
      </c>
      <c r="I47" s="32"/>
      <c r="J47" s="10">
        <v>12824</v>
      </c>
      <c r="K47" s="15">
        <v>312</v>
      </c>
      <c r="L47" s="16">
        <v>127</v>
      </c>
      <c r="M47" s="11">
        <v>848</v>
      </c>
      <c r="N47" s="15">
        <v>865</v>
      </c>
      <c r="O47" s="51">
        <v>12867</v>
      </c>
      <c r="P47" s="52">
        <v>322</v>
      </c>
      <c r="Q47" s="51">
        <v>130</v>
      </c>
      <c r="R47" s="53">
        <v>816</v>
      </c>
      <c r="S47" s="52">
        <v>857</v>
      </c>
    </row>
    <row r="48" spans="1:19" ht="15" customHeight="1">
      <c r="A48" s="34" t="s">
        <v>85</v>
      </c>
      <c r="B48" s="35" t="s">
        <v>86</v>
      </c>
      <c r="C48" s="59">
        <f t="shared" si="0"/>
        <v>11766</v>
      </c>
      <c r="D48" s="61">
        <f t="shared" si="1"/>
        <v>1199</v>
      </c>
      <c r="E48" s="65">
        <f t="shared" si="2"/>
        <v>0.10190379058303586</v>
      </c>
      <c r="F48" s="38">
        <f t="shared" si="3"/>
        <v>11793</v>
      </c>
      <c r="G48" s="68">
        <f t="shared" si="4"/>
        <v>1169</v>
      </c>
      <c r="H48" s="73">
        <f t="shared" si="5"/>
        <v>0.0991266005257356</v>
      </c>
      <c r="I48" s="32"/>
      <c r="J48" s="13">
        <v>11244</v>
      </c>
      <c r="K48" s="14">
        <v>522</v>
      </c>
      <c r="L48" s="29">
        <v>26</v>
      </c>
      <c r="M48" s="12">
        <v>685</v>
      </c>
      <c r="N48" s="18">
        <v>488</v>
      </c>
      <c r="O48" s="46">
        <v>11272</v>
      </c>
      <c r="P48" s="47">
        <v>521</v>
      </c>
      <c r="Q48" s="48">
        <v>19</v>
      </c>
      <c r="R48" s="49">
        <v>674</v>
      </c>
      <c r="S48" s="50">
        <v>476</v>
      </c>
    </row>
    <row r="49" spans="1:19" ht="15" customHeight="1">
      <c r="A49" s="3" t="s">
        <v>87</v>
      </c>
      <c r="B49" s="36" t="s">
        <v>88</v>
      </c>
      <c r="C49" s="60">
        <f t="shared" si="0"/>
        <v>5088</v>
      </c>
      <c r="D49" s="62">
        <f t="shared" si="1"/>
        <v>433</v>
      </c>
      <c r="E49" s="66">
        <f t="shared" si="2"/>
        <v>0.08510220125786164</v>
      </c>
      <c r="F49" s="39">
        <f t="shared" si="3"/>
        <v>5071</v>
      </c>
      <c r="G49" s="69">
        <f t="shared" si="4"/>
        <v>396</v>
      </c>
      <c r="H49" s="74">
        <f t="shared" si="5"/>
        <v>0.07809110629067245</v>
      </c>
      <c r="I49" s="32"/>
      <c r="J49" s="10">
        <v>4807</v>
      </c>
      <c r="K49" s="15">
        <v>281</v>
      </c>
      <c r="L49" s="16">
        <v>55</v>
      </c>
      <c r="M49" s="11">
        <v>230</v>
      </c>
      <c r="N49" s="15">
        <v>148</v>
      </c>
      <c r="O49" s="51">
        <v>4799</v>
      </c>
      <c r="P49" s="52">
        <v>272</v>
      </c>
      <c r="Q49" s="51">
        <v>50</v>
      </c>
      <c r="R49" s="53">
        <v>205</v>
      </c>
      <c r="S49" s="52">
        <v>141</v>
      </c>
    </row>
    <row r="50" spans="1:19" ht="15" customHeight="1">
      <c r="A50" s="34" t="s">
        <v>89</v>
      </c>
      <c r="B50" s="35" t="s">
        <v>90</v>
      </c>
      <c r="C50" s="59">
        <f t="shared" si="0"/>
        <v>7818</v>
      </c>
      <c r="D50" s="61">
        <f t="shared" si="1"/>
        <v>482</v>
      </c>
      <c r="E50" s="65">
        <f t="shared" si="2"/>
        <v>0.0616525965720133</v>
      </c>
      <c r="F50" s="38">
        <f t="shared" si="3"/>
        <v>7819</v>
      </c>
      <c r="G50" s="68">
        <f t="shared" si="4"/>
        <v>456</v>
      </c>
      <c r="H50" s="73">
        <f t="shared" si="5"/>
        <v>0.058319478194142474</v>
      </c>
      <c r="I50" s="32"/>
      <c r="J50" s="13">
        <v>7317</v>
      </c>
      <c r="K50" s="14">
        <v>501</v>
      </c>
      <c r="L50" s="29">
        <v>23</v>
      </c>
      <c r="M50" s="12">
        <v>365</v>
      </c>
      <c r="N50" s="18">
        <v>94</v>
      </c>
      <c r="O50" s="46">
        <v>7257</v>
      </c>
      <c r="P50" s="47">
        <v>562</v>
      </c>
      <c r="Q50" s="48">
        <v>20</v>
      </c>
      <c r="R50" s="49">
        <v>345</v>
      </c>
      <c r="S50" s="50">
        <v>91</v>
      </c>
    </row>
    <row r="51" spans="1:19" ht="15" customHeight="1">
      <c r="A51" s="3" t="s">
        <v>91</v>
      </c>
      <c r="B51" s="36" t="s">
        <v>92</v>
      </c>
      <c r="C51" s="60">
        <f t="shared" si="0"/>
        <v>16887</v>
      </c>
      <c r="D51" s="62">
        <f t="shared" si="1"/>
        <v>1597</v>
      </c>
      <c r="E51" s="66">
        <f t="shared" si="2"/>
        <v>0.09456978741043406</v>
      </c>
      <c r="F51" s="39">
        <f t="shared" si="3"/>
        <v>16933</v>
      </c>
      <c r="G51" s="69">
        <f t="shared" si="4"/>
        <v>1456</v>
      </c>
      <c r="H51" s="74">
        <f t="shared" si="5"/>
        <v>0.08598594460520877</v>
      </c>
      <c r="I51" s="32"/>
      <c r="J51" s="10">
        <v>15812</v>
      </c>
      <c r="K51" s="15">
        <v>1075</v>
      </c>
      <c r="L51" s="16">
        <v>15</v>
      </c>
      <c r="M51" s="11">
        <v>1228</v>
      </c>
      <c r="N51" s="15">
        <v>354</v>
      </c>
      <c r="O51" s="51">
        <v>15856</v>
      </c>
      <c r="P51" s="52">
        <v>1077</v>
      </c>
      <c r="Q51" s="51">
        <v>16</v>
      </c>
      <c r="R51" s="53">
        <v>1087</v>
      </c>
      <c r="S51" s="52">
        <v>353</v>
      </c>
    </row>
    <row r="52" spans="1:19" ht="15" customHeight="1">
      <c r="A52" s="34" t="s">
        <v>93</v>
      </c>
      <c r="B52" s="35" t="s">
        <v>94</v>
      </c>
      <c r="C52" s="59">
        <f t="shared" si="0"/>
        <v>20053</v>
      </c>
      <c r="D52" s="61">
        <f t="shared" si="1"/>
        <v>4624</v>
      </c>
      <c r="E52" s="65">
        <f t="shared" si="2"/>
        <v>0.2305889393108263</v>
      </c>
      <c r="F52" s="38">
        <f t="shared" si="3"/>
        <v>20099</v>
      </c>
      <c r="G52" s="68">
        <f t="shared" si="4"/>
        <v>4601</v>
      </c>
      <c r="H52" s="73">
        <f t="shared" si="5"/>
        <v>0.22891686153539978</v>
      </c>
      <c r="I52" s="32"/>
      <c r="J52" s="13">
        <v>19005</v>
      </c>
      <c r="K52" s="14">
        <v>1048</v>
      </c>
      <c r="L52" s="29">
        <v>97</v>
      </c>
      <c r="M52" s="12">
        <v>1090</v>
      </c>
      <c r="N52" s="18">
        <v>3437</v>
      </c>
      <c r="O52" s="46">
        <v>19033</v>
      </c>
      <c r="P52" s="47">
        <v>1066</v>
      </c>
      <c r="Q52" s="48">
        <v>100</v>
      </c>
      <c r="R52" s="49">
        <v>1072</v>
      </c>
      <c r="S52" s="50">
        <v>3429</v>
      </c>
    </row>
    <row r="53" spans="1:19" ht="15" customHeight="1">
      <c r="A53" s="3" t="s">
        <v>95</v>
      </c>
      <c r="B53" s="36" t="s">
        <v>96</v>
      </c>
      <c r="C53" s="60">
        <f t="shared" si="0"/>
        <v>10484</v>
      </c>
      <c r="D53" s="62">
        <f t="shared" si="1"/>
        <v>1890</v>
      </c>
      <c r="E53" s="66">
        <f t="shared" si="2"/>
        <v>0.18027470431133155</v>
      </c>
      <c r="F53" s="39">
        <f t="shared" si="3"/>
        <v>10481</v>
      </c>
      <c r="G53" s="69">
        <f t="shared" si="4"/>
        <v>1856</v>
      </c>
      <c r="H53" s="74">
        <f t="shared" si="5"/>
        <v>0.1770823394714245</v>
      </c>
      <c r="I53" s="32"/>
      <c r="J53" s="10">
        <v>10202</v>
      </c>
      <c r="K53" s="15">
        <v>282</v>
      </c>
      <c r="L53" s="16">
        <v>47</v>
      </c>
      <c r="M53" s="11">
        <v>774</v>
      </c>
      <c r="N53" s="15">
        <v>1069</v>
      </c>
      <c r="O53" s="51">
        <v>10200</v>
      </c>
      <c r="P53" s="52">
        <v>281</v>
      </c>
      <c r="Q53" s="51">
        <v>43</v>
      </c>
      <c r="R53" s="53">
        <v>750</v>
      </c>
      <c r="S53" s="52">
        <v>1063</v>
      </c>
    </row>
    <row r="54" spans="1:19" ht="15" customHeight="1">
      <c r="A54" s="34" t="s">
        <v>97</v>
      </c>
      <c r="B54" s="35" t="s">
        <v>98</v>
      </c>
      <c r="C54" s="59">
        <f t="shared" si="0"/>
        <v>27910</v>
      </c>
      <c r="D54" s="61">
        <f t="shared" si="1"/>
        <v>2599</v>
      </c>
      <c r="E54" s="65">
        <f t="shared" si="2"/>
        <v>0.09312074525259764</v>
      </c>
      <c r="F54" s="38">
        <f t="shared" si="3"/>
        <v>27981</v>
      </c>
      <c r="G54" s="68">
        <f t="shared" si="4"/>
        <v>2584</v>
      </c>
      <c r="H54" s="73">
        <f t="shared" si="5"/>
        <v>0.0923483792573532</v>
      </c>
      <c r="I54" s="32"/>
      <c r="J54" s="13">
        <v>26173</v>
      </c>
      <c r="K54" s="14">
        <v>1737</v>
      </c>
      <c r="L54" s="29">
        <v>231</v>
      </c>
      <c r="M54" s="12">
        <v>1000</v>
      </c>
      <c r="N54" s="18">
        <v>1368</v>
      </c>
      <c r="O54" s="46">
        <v>26176</v>
      </c>
      <c r="P54" s="47">
        <v>1805</v>
      </c>
      <c r="Q54" s="48">
        <v>240</v>
      </c>
      <c r="R54" s="49">
        <v>970</v>
      </c>
      <c r="S54" s="50">
        <v>1374</v>
      </c>
    </row>
    <row r="55" spans="1:19" ht="15" customHeight="1">
      <c r="A55" s="3" t="s">
        <v>99</v>
      </c>
      <c r="B55" s="36" t="s">
        <v>100</v>
      </c>
      <c r="C55" s="60">
        <f t="shared" si="0"/>
        <v>18375</v>
      </c>
      <c r="D55" s="62">
        <f t="shared" si="1"/>
        <v>818</v>
      </c>
      <c r="E55" s="66">
        <f t="shared" si="2"/>
        <v>0.04451700680272109</v>
      </c>
      <c r="F55" s="39">
        <f t="shared" si="3"/>
        <v>18384</v>
      </c>
      <c r="G55" s="69">
        <f t="shared" si="4"/>
        <v>792</v>
      </c>
      <c r="H55" s="74">
        <f t="shared" si="5"/>
        <v>0.04308093994778068</v>
      </c>
      <c r="I55" s="32"/>
      <c r="J55" s="10">
        <v>16782</v>
      </c>
      <c r="K55" s="15">
        <v>1593</v>
      </c>
      <c r="L55" s="16">
        <v>38</v>
      </c>
      <c r="M55" s="11">
        <v>517</v>
      </c>
      <c r="N55" s="15">
        <v>263</v>
      </c>
      <c r="O55" s="51">
        <v>16774</v>
      </c>
      <c r="P55" s="52">
        <v>1610</v>
      </c>
      <c r="Q55" s="51">
        <v>46</v>
      </c>
      <c r="R55" s="53">
        <v>496</v>
      </c>
      <c r="S55" s="52">
        <v>250</v>
      </c>
    </row>
    <row r="56" spans="1:19" ht="15" customHeight="1">
      <c r="A56" s="34" t="s">
        <v>101</v>
      </c>
      <c r="B56" s="35" t="s">
        <v>102</v>
      </c>
      <c r="C56" s="59">
        <f t="shared" si="0"/>
        <v>6984</v>
      </c>
      <c r="D56" s="61">
        <f t="shared" si="1"/>
        <v>297</v>
      </c>
      <c r="E56" s="65">
        <f t="shared" si="2"/>
        <v>0.04252577319587629</v>
      </c>
      <c r="F56" s="38">
        <f t="shared" si="3"/>
        <v>7012</v>
      </c>
      <c r="G56" s="68">
        <f t="shared" si="4"/>
        <v>242</v>
      </c>
      <c r="H56" s="73">
        <f t="shared" si="5"/>
        <v>0.03451226468910439</v>
      </c>
      <c r="I56" s="32"/>
      <c r="J56" s="13">
        <v>6579</v>
      </c>
      <c r="K56" s="14">
        <v>405</v>
      </c>
      <c r="L56" s="29">
        <v>8</v>
      </c>
      <c r="M56" s="12">
        <v>220</v>
      </c>
      <c r="N56" s="18">
        <v>69</v>
      </c>
      <c r="O56" s="46">
        <v>6617</v>
      </c>
      <c r="P56" s="47">
        <v>395</v>
      </c>
      <c r="Q56" s="48">
        <v>8</v>
      </c>
      <c r="R56" s="49">
        <v>205</v>
      </c>
      <c r="S56" s="50">
        <v>29</v>
      </c>
    </row>
    <row r="57" spans="1:19" ht="15" customHeight="1">
      <c r="A57" s="3" t="s">
        <v>103</v>
      </c>
      <c r="B57" s="36" t="s">
        <v>104</v>
      </c>
      <c r="C57" s="60">
        <f t="shared" si="0"/>
        <v>15091</v>
      </c>
      <c r="D57" s="62">
        <f t="shared" si="1"/>
        <v>954</v>
      </c>
      <c r="E57" s="66">
        <f t="shared" si="2"/>
        <v>0.0632164866476708</v>
      </c>
      <c r="F57" s="39">
        <f t="shared" si="3"/>
        <v>15141</v>
      </c>
      <c r="G57" s="69">
        <f t="shared" si="4"/>
        <v>936</v>
      </c>
      <c r="H57" s="74">
        <f t="shared" si="5"/>
        <v>0.061818902318208836</v>
      </c>
      <c r="I57" s="32"/>
      <c r="J57" s="10">
        <v>14500</v>
      </c>
      <c r="K57" s="15">
        <v>591</v>
      </c>
      <c r="L57" s="16">
        <v>20</v>
      </c>
      <c r="M57" s="11">
        <v>725</v>
      </c>
      <c r="N57" s="15">
        <v>209</v>
      </c>
      <c r="O57" s="51">
        <v>14516</v>
      </c>
      <c r="P57" s="52">
        <v>625</v>
      </c>
      <c r="Q57" s="51">
        <v>21</v>
      </c>
      <c r="R57" s="53">
        <v>710</v>
      </c>
      <c r="S57" s="52">
        <v>205</v>
      </c>
    </row>
    <row r="58" spans="1:19" ht="15" customHeight="1">
      <c r="A58" s="34" t="s">
        <v>105</v>
      </c>
      <c r="B58" s="35" t="s">
        <v>106</v>
      </c>
      <c r="C58" s="59">
        <f t="shared" si="0"/>
        <v>12722</v>
      </c>
      <c r="D58" s="61">
        <f t="shared" si="1"/>
        <v>633</v>
      </c>
      <c r="E58" s="65">
        <f t="shared" si="2"/>
        <v>0.04975632762144317</v>
      </c>
      <c r="F58" s="38">
        <f t="shared" si="3"/>
        <v>12754</v>
      </c>
      <c r="G58" s="68">
        <f t="shared" si="4"/>
        <v>560</v>
      </c>
      <c r="H58" s="73">
        <f t="shared" si="5"/>
        <v>0.043907793633369926</v>
      </c>
      <c r="I58" s="32"/>
      <c r="J58" s="13">
        <v>11824</v>
      </c>
      <c r="K58" s="14">
        <v>898</v>
      </c>
      <c r="L58" s="29">
        <v>43</v>
      </c>
      <c r="M58" s="12">
        <v>457</v>
      </c>
      <c r="N58" s="18">
        <v>133</v>
      </c>
      <c r="O58" s="46">
        <v>11817</v>
      </c>
      <c r="P58" s="47">
        <v>937</v>
      </c>
      <c r="Q58" s="48">
        <v>42</v>
      </c>
      <c r="R58" s="49">
        <v>444</v>
      </c>
      <c r="S58" s="50">
        <v>74</v>
      </c>
    </row>
    <row r="59" spans="1:19" ht="15" customHeight="1">
      <c r="A59" s="3" t="s">
        <v>107</v>
      </c>
      <c r="B59" s="36" t="s">
        <v>128</v>
      </c>
      <c r="C59" s="60">
        <f t="shared" si="0"/>
        <v>6338</v>
      </c>
      <c r="D59" s="62">
        <f t="shared" si="1"/>
        <v>210</v>
      </c>
      <c r="E59" s="66">
        <f t="shared" si="2"/>
        <v>0.03313348059324708</v>
      </c>
      <c r="F59" s="39">
        <f t="shared" si="3"/>
        <v>6345</v>
      </c>
      <c r="G59" s="69">
        <f t="shared" si="4"/>
        <v>197</v>
      </c>
      <c r="H59" s="74">
        <f t="shared" si="5"/>
        <v>0.031048069345941686</v>
      </c>
      <c r="I59" s="32"/>
      <c r="J59" s="10">
        <v>6042</v>
      </c>
      <c r="K59" s="15">
        <v>296</v>
      </c>
      <c r="L59" s="16">
        <v>13</v>
      </c>
      <c r="M59" s="11">
        <v>156</v>
      </c>
      <c r="N59" s="15">
        <v>41</v>
      </c>
      <c r="O59" s="51">
        <v>6044</v>
      </c>
      <c r="P59" s="52">
        <v>301</v>
      </c>
      <c r="Q59" s="51">
        <v>12</v>
      </c>
      <c r="R59" s="53">
        <v>167</v>
      </c>
      <c r="S59" s="52">
        <v>18</v>
      </c>
    </row>
    <row r="60" spans="1:19" ht="15" customHeight="1">
      <c r="A60" s="34" t="s">
        <v>108</v>
      </c>
      <c r="B60" s="35" t="s">
        <v>109</v>
      </c>
      <c r="C60" s="59">
        <f t="shared" si="0"/>
        <v>8042</v>
      </c>
      <c r="D60" s="61">
        <f t="shared" si="1"/>
        <v>1750</v>
      </c>
      <c r="E60" s="65">
        <f t="shared" si="2"/>
        <v>0.217607560308381</v>
      </c>
      <c r="F60" s="38">
        <f t="shared" si="3"/>
        <v>8022</v>
      </c>
      <c r="G60" s="68">
        <f t="shared" si="4"/>
        <v>1699</v>
      </c>
      <c r="H60" s="73">
        <f t="shared" si="5"/>
        <v>0.2117925704313139</v>
      </c>
      <c r="I60" s="32"/>
      <c r="J60" s="13">
        <v>7812</v>
      </c>
      <c r="K60" s="14">
        <v>230</v>
      </c>
      <c r="L60" s="29">
        <v>38</v>
      </c>
      <c r="M60" s="12">
        <v>860</v>
      </c>
      <c r="N60" s="18">
        <v>852</v>
      </c>
      <c r="O60" s="46">
        <v>7755</v>
      </c>
      <c r="P60" s="47">
        <v>267</v>
      </c>
      <c r="Q60" s="48">
        <v>36</v>
      </c>
      <c r="R60" s="49">
        <v>808</v>
      </c>
      <c r="S60" s="50">
        <v>855</v>
      </c>
    </row>
    <row r="61" spans="1:19" ht="15" customHeight="1">
      <c r="A61" s="3" t="s">
        <v>110</v>
      </c>
      <c r="B61" s="36" t="s">
        <v>111</v>
      </c>
      <c r="C61" s="60">
        <f t="shared" si="0"/>
        <v>8338</v>
      </c>
      <c r="D61" s="62">
        <f t="shared" si="1"/>
        <v>1402</v>
      </c>
      <c r="E61" s="66">
        <f t="shared" si="2"/>
        <v>0.1681458383305349</v>
      </c>
      <c r="F61" s="39">
        <f t="shared" si="3"/>
        <v>8395</v>
      </c>
      <c r="G61" s="69">
        <f t="shared" si="4"/>
        <v>1394</v>
      </c>
      <c r="H61" s="74">
        <f t="shared" si="5"/>
        <v>0.16605122096486002</v>
      </c>
      <c r="I61" s="32"/>
      <c r="J61" s="10">
        <v>8050</v>
      </c>
      <c r="K61" s="15">
        <v>288</v>
      </c>
      <c r="L61" s="16">
        <v>24</v>
      </c>
      <c r="M61" s="11">
        <v>155</v>
      </c>
      <c r="N61" s="15">
        <v>1223</v>
      </c>
      <c r="O61" s="51">
        <v>8052</v>
      </c>
      <c r="P61" s="52">
        <v>343</v>
      </c>
      <c r="Q61" s="51">
        <v>28</v>
      </c>
      <c r="R61" s="53">
        <v>149</v>
      </c>
      <c r="S61" s="52">
        <v>1217</v>
      </c>
    </row>
    <row r="62" spans="1:19" ht="15" customHeight="1">
      <c r="A62" s="34" t="s">
        <v>112</v>
      </c>
      <c r="B62" s="35" t="s">
        <v>113</v>
      </c>
      <c r="C62" s="59">
        <f t="shared" si="0"/>
        <v>5835</v>
      </c>
      <c r="D62" s="61">
        <f t="shared" si="1"/>
        <v>1415</v>
      </c>
      <c r="E62" s="65">
        <f t="shared" si="2"/>
        <v>0.24250214224507283</v>
      </c>
      <c r="F62" s="38">
        <f t="shared" si="3"/>
        <v>5834</v>
      </c>
      <c r="G62" s="68">
        <f t="shared" si="4"/>
        <v>1386</v>
      </c>
      <c r="H62" s="73">
        <f t="shared" si="5"/>
        <v>0.23757284881727803</v>
      </c>
      <c r="I62" s="32"/>
      <c r="J62" s="13">
        <v>5422</v>
      </c>
      <c r="K62" s="14">
        <v>413</v>
      </c>
      <c r="L62" s="29">
        <v>6</v>
      </c>
      <c r="M62" s="12">
        <v>304</v>
      </c>
      <c r="N62" s="18">
        <v>1105</v>
      </c>
      <c r="O62" s="46">
        <v>5431</v>
      </c>
      <c r="P62" s="47">
        <v>403</v>
      </c>
      <c r="Q62" s="48">
        <v>6</v>
      </c>
      <c r="R62" s="49">
        <v>287</v>
      </c>
      <c r="S62" s="50">
        <v>1093</v>
      </c>
    </row>
    <row r="63" spans="1:19" ht="15" customHeight="1">
      <c r="A63" s="3" t="s">
        <v>114</v>
      </c>
      <c r="B63" s="36" t="s">
        <v>115</v>
      </c>
      <c r="C63" s="60">
        <f t="shared" si="0"/>
        <v>15079</v>
      </c>
      <c r="D63" s="62">
        <f t="shared" si="1"/>
        <v>1611</v>
      </c>
      <c r="E63" s="66">
        <f t="shared" si="2"/>
        <v>0.10683732342993567</v>
      </c>
      <c r="F63" s="39">
        <f t="shared" si="3"/>
        <v>15140</v>
      </c>
      <c r="G63" s="69">
        <f t="shared" si="4"/>
        <v>1614</v>
      </c>
      <c r="H63" s="74">
        <f t="shared" si="5"/>
        <v>0.10660501981505945</v>
      </c>
      <c r="I63" s="32"/>
      <c r="J63" s="10">
        <v>14487</v>
      </c>
      <c r="K63" s="15">
        <v>592</v>
      </c>
      <c r="L63" s="16">
        <v>273</v>
      </c>
      <c r="M63" s="11">
        <v>602</v>
      </c>
      <c r="N63" s="15">
        <v>736</v>
      </c>
      <c r="O63" s="51">
        <v>14539</v>
      </c>
      <c r="P63" s="52">
        <v>601</v>
      </c>
      <c r="Q63" s="51">
        <v>285</v>
      </c>
      <c r="R63" s="53">
        <v>584</v>
      </c>
      <c r="S63" s="52">
        <v>745</v>
      </c>
    </row>
    <row r="64" spans="1:19" ht="15" customHeight="1">
      <c r="A64" s="34" t="s">
        <v>116</v>
      </c>
      <c r="B64" s="35" t="s">
        <v>117</v>
      </c>
      <c r="C64" s="59">
        <f t="shared" si="0"/>
        <v>8821</v>
      </c>
      <c r="D64" s="61">
        <f t="shared" si="1"/>
        <v>674</v>
      </c>
      <c r="E64" s="65">
        <f t="shared" si="2"/>
        <v>0.0764085704568643</v>
      </c>
      <c r="F64" s="38">
        <f t="shared" si="3"/>
        <v>8838</v>
      </c>
      <c r="G64" s="68">
        <f t="shared" si="4"/>
        <v>653</v>
      </c>
      <c r="H64" s="73">
        <f t="shared" si="5"/>
        <v>0.07388549445575922</v>
      </c>
      <c r="I64" s="32"/>
      <c r="J64" s="13">
        <v>7934</v>
      </c>
      <c r="K64" s="14">
        <v>887</v>
      </c>
      <c r="L64" s="29">
        <v>7</v>
      </c>
      <c r="M64" s="12">
        <v>466</v>
      </c>
      <c r="N64" s="18">
        <v>201</v>
      </c>
      <c r="O64" s="46">
        <v>7940</v>
      </c>
      <c r="P64" s="47">
        <v>898</v>
      </c>
      <c r="Q64" s="48">
        <v>12</v>
      </c>
      <c r="R64" s="49">
        <v>451</v>
      </c>
      <c r="S64" s="50">
        <v>190</v>
      </c>
    </row>
    <row r="65" spans="1:19" ht="15" customHeight="1">
      <c r="A65" s="3" t="s">
        <v>118</v>
      </c>
      <c r="B65" s="36" t="s">
        <v>119</v>
      </c>
      <c r="C65" s="60">
        <f t="shared" si="0"/>
        <v>183010</v>
      </c>
      <c r="D65" s="62">
        <f t="shared" si="1"/>
        <v>36708</v>
      </c>
      <c r="E65" s="66">
        <f t="shared" si="2"/>
        <v>0.20057920332222284</v>
      </c>
      <c r="F65" s="39">
        <f t="shared" si="3"/>
        <v>183793</v>
      </c>
      <c r="G65" s="69">
        <f t="shared" si="4"/>
        <v>34449</v>
      </c>
      <c r="H65" s="74">
        <f t="shared" si="5"/>
        <v>0.18743368898706697</v>
      </c>
      <c r="I65" s="32"/>
      <c r="J65" s="10">
        <v>158067</v>
      </c>
      <c r="K65" s="15">
        <v>24943</v>
      </c>
      <c r="L65" s="16">
        <v>3108</v>
      </c>
      <c r="M65" s="11">
        <v>13888</v>
      </c>
      <c r="N65" s="15">
        <v>19712</v>
      </c>
      <c r="O65" s="51">
        <v>158468</v>
      </c>
      <c r="P65" s="52">
        <v>25325</v>
      </c>
      <c r="Q65" s="51">
        <v>3337</v>
      </c>
      <c r="R65" s="53">
        <v>12892</v>
      </c>
      <c r="S65" s="52">
        <v>18220</v>
      </c>
    </row>
    <row r="66" spans="1:19" ht="15" customHeight="1">
      <c r="A66" s="34" t="s">
        <v>120</v>
      </c>
      <c r="B66" s="35" t="s">
        <v>121</v>
      </c>
      <c r="C66" s="59">
        <f t="shared" si="0"/>
        <v>42906</v>
      </c>
      <c r="D66" s="61">
        <f t="shared" si="1"/>
        <v>2949</v>
      </c>
      <c r="E66" s="65">
        <f t="shared" si="2"/>
        <v>0.06873164592364704</v>
      </c>
      <c r="F66" s="38">
        <f t="shared" si="3"/>
        <v>43036</v>
      </c>
      <c r="G66" s="68">
        <f t="shared" si="4"/>
        <v>2147</v>
      </c>
      <c r="H66" s="73">
        <f t="shared" si="5"/>
        <v>0.04988846547076866</v>
      </c>
      <c r="I66" s="32"/>
      <c r="J66" s="13">
        <v>37736</v>
      </c>
      <c r="K66" s="14">
        <v>5170</v>
      </c>
      <c r="L66" s="29">
        <v>119</v>
      </c>
      <c r="M66" s="12">
        <v>1622</v>
      </c>
      <c r="N66" s="18">
        <v>1208</v>
      </c>
      <c r="O66" s="46">
        <v>37779</v>
      </c>
      <c r="P66" s="47">
        <v>5257</v>
      </c>
      <c r="Q66" s="48">
        <v>122</v>
      </c>
      <c r="R66" s="49">
        <v>1566</v>
      </c>
      <c r="S66" s="50">
        <v>459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9291</v>
      </c>
      <c r="D67" s="62">
        <f t="shared" si="1"/>
        <v>725</v>
      </c>
      <c r="E67" s="66">
        <f t="shared" si="2"/>
        <v>0.07803250457431923</v>
      </c>
      <c r="F67" s="56">
        <f t="shared" si="3"/>
        <v>9321</v>
      </c>
      <c r="G67" s="70">
        <f t="shared" si="4"/>
        <v>642</v>
      </c>
      <c r="H67" s="75">
        <f t="shared" si="5"/>
        <v>0.06887672996459607</v>
      </c>
      <c r="I67" s="32"/>
      <c r="J67" s="19">
        <v>8457</v>
      </c>
      <c r="K67" s="21">
        <v>834</v>
      </c>
      <c r="L67" s="22">
        <v>107</v>
      </c>
      <c r="M67" s="20">
        <v>507</v>
      </c>
      <c r="N67" s="21">
        <v>111</v>
      </c>
      <c r="O67" s="51">
        <v>8447</v>
      </c>
      <c r="P67" s="52">
        <v>874</v>
      </c>
      <c r="Q67" s="51">
        <v>99</v>
      </c>
      <c r="R67" s="53">
        <v>437</v>
      </c>
      <c r="S67" s="52">
        <v>106</v>
      </c>
    </row>
    <row r="68" spans="1:19" ht="25.5" customHeight="1" thickBot="1">
      <c r="A68" s="90" t="s">
        <v>129</v>
      </c>
      <c r="B68" s="91"/>
      <c r="C68" s="57">
        <f t="shared" si="0"/>
        <v>1448347</v>
      </c>
      <c r="D68" s="63">
        <f t="shared" si="1"/>
        <v>206055</v>
      </c>
      <c r="E68" s="67">
        <f t="shared" si="2"/>
        <v>0.14226908330669377</v>
      </c>
      <c r="F68" s="58">
        <f>SUM(F4:F67)</f>
        <v>1451942</v>
      </c>
      <c r="G68" s="71">
        <f t="shared" si="4"/>
        <v>196059</v>
      </c>
      <c r="H68" s="76">
        <f t="shared" si="5"/>
        <v>0.13503225335447283</v>
      </c>
      <c r="I68" s="33"/>
      <c r="J68" s="4">
        <f>SUM(J4:J67)</f>
        <v>1175375</v>
      </c>
      <c r="K68" s="6">
        <f>SUM(K4:K67)</f>
        <v>272972</v>
      </c>
      <c r="L68" s="23">
        <f>SUM(L4:L67)</f>
        <v>12373</v>
      </c>
      <c r="M68" s="5">
        <f>SUM(M4:M67)</f>
        <v>104119</v>
      </c>
      <c r="N68" s="6">
        <f>SUM(N4:N67)</f>
        <v>89563</v>
      </c>
      <c r="O68" s="43">
        <f>SUM(O4:O67)</f>
        <v>1176738</v>
      </c>
      <c r="P68" s="44">
        <f>SUM(P4:P67)</f>
        <v>275204</v>
      </c>
      <c r="Q68" s="43">
        <f>SUM(Q4:Q67)</f>
        <v>13252</v>
      </c>
      <c r="R68" s="45">
        <f>SUM(R4:R67)</f>
        <v>98621</v>
      </c>
      <c r="S68" s="44">
        <f>SUM(S4:S67)</f>
        <v>84186</v>
      </c>
    </row>
    <row r="70" spans="1:19" ht="45.75" customHeight="1">
      <c r="A70" s="89" t="s">
        <v>142</v>
      </c>
      <c r="B70" s="89"/>
      <c r="C70" s="89"/>
      <c r="D70" s="89"/>
      <c r="E70" s="89"/>
      <c r="F70" s="89"/>
      <c r="G70" s="89"/>
      <c r="H70" s="8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2022-10-10T16:09:45Z</dcterms:modified>
  <cp:category/>
  <cp:version/>
  <cp:contentType/>
  <cp:contentStatus/>
</cp:coreProperties>
</file>