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<sst xmlns="http://schemas.openxmlformats.org/spreadsheetml/2006/main" count="76" uniqueCount="28">
  <si>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</si>
  <si>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</si>
  <si>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</si>
  <si>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</si>
  <si>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</si>
  <si>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</si>
  <si>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</si>
  <si>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</si>
  <si>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</si>
  <si>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</si>
  <si>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</si>
  <si>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</si>
  <si>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</si>
  <si>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</si>
  <si>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</si>
  <si>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</si>
  <si>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</si>
  <si>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</si>
  <si>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</si>
  <si>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</si>
  <si>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</si>
  <si>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</si>
  <si>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</si>
  <si>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</si>
  <si>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</si>
  <si>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Septiembre 2022</t>
  </si>
  <si>
    <t>Piramide Poblacional Regimen Contributivo Departamento de Nariño
Corte: Septiembre 2022</t>
  </si>
  <si>
    <t>Piramide Poblacional Regimen Excepcion Departamento de Nariño
Corte: Septiembre 2022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</si>
</sst>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6615471"/>
        <c:axId val="39777192"/>
      </c:barChart>
      <c:catAx>
        <c:axId val="566154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154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22450409"/>
        <c:axId val="727090"/>
      </c:barChart>
      <c:catAx>
        <c:axId val="224504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04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6543811"/>
        <c:axId val="58894300"/>
      </c:barChart>
      <c:catAx>
        <c:axId val="6543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3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2e360da7-1597-431f-88f8-f1fd6c2404c8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Septiembre 2022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83fb57a-ab0b-4077-b65b-d671ec24dcb1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Septiembre 2022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c567baf-a9dd-4cb5-8b6f-c8cc6741596f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Septiembre 2022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35816</v>
      </c>
      <c r="D4" s="4">
        <v>34750</v>
      </c>
      <c r="E4" s="4">
        <f>SUM(C4:D4)</f>
        <v>70566</v>
      </c>
      <c r="F4" s="5">
        <f aca="true" t="shared" si="0" ref="F4:F21">(C4*100/$E$21)*-1</f>
        <v>-3.043668174223999</v>
      </c>
      <c r="G4" s="5">
        <f aca="true" t="shared" si="1" ref="G4:G21">D4*100/$E$21</f>
        <v>2.953078765196671</v>
      </c>
      <c r="H4" s="1"/>
    </row>
    <row r="5" spans="2:8" ht="15">
      <c r="B5" s="3" t="s">
        <v>5</v>
      </c>
      <c r="C5" s="4">
        <v>44022</v>
      </c>
      <c r="D5" s="4">
        <v>41748</v>
      </c>
      <c r="E5" s="4">
        <f aca="true" t="shared" si="2" ref="E5:E21">SUM(C5:D5)</f>
        <v>85770</v>
      </c>
      <c r="F5" s="5">
        <f t="shared" si="0"/>
        <v>-3.741019666229866</v>
      </c>
      <c r="G5" s="5">
        <f t="shared" si="1"/>
        <v>3.5477735910627515</v>
      </c>
      <c r="H5" s="1"/>
    </row>
    <row r="6" spans="2:8" ht="15">
      <c r="B6" s="3" t="s">
        <v>6</v>
      </c>
      <c r="C6" s="4">
        <v>49562</v>
      </c>
      <c r="D6" s="4">
        <v>47881</v>
      </c>
      <c r="E6" s="4">
        <f t="shared" si="2"/>
        <v>97443</v>
      </c>
      <c r="F6" s="5">
        <f t="shared" si="0"/>
        <v>-4.211812654983523</v>
      </c>
      <c r="G6" s="5">
        <f t="shared" si="1"/>
        <v>4.068960125363505</v>
      </c>
      <c r="H6" s="1"/>
    </row>
    <row r="7" spans="2:8" ht="15">
      <c r="B7" s="3" t="s">
        <v>7</v>
      </c>
      <c r="C7" s="4">
        <v>55558</v>
      </c>
      <c r="D7" s="4">
        <v>54396</v>
      </c>
      <c r="E7" s="4">
        <f t="shared" si="2"/>
        <v>109954</v>
      </c>
      <c r="F7" s="5">
        <f t="shared" si="0"/>
        <v>-4.72135683559127</v>
      </c>
      <c r="G7" s="5">
        <f t="shared" si="1"/>
        <v>4.622609280910449</v>
      </c>
      <c r="H7" s="1"/>
    </row>
    <row r="8" spans="2:8" ht="15">
      <c r="B8" s="3" t="s">
        <v>8</v>
      </c>
      <c r="C8" s="4">
        <v>48894</v>
      </c>
      <c r="D8" s="4">
        <v>53270</v>
      </c>
      <c r="E8" s="4">
        <f t="shared" si="2"/>
        <v>102164</v>
      </c>
      <c r="F8" s="5">
        <f t="shared" si="0"/>
        <v>-4.155045558144634</v>
      </c>
      <c r="G8" s="5">
        <f t="shared" si="1"/>
        <v>4.526921030849688</v>
      </c>
      <c r="H8" s="1"/>
    </row>
    <row r="9" spans="2:8" ht="15">
      <c r="B9" s="3" t="s">
        <v>9</v>
      </c>
      <c r="C9" s="4">
        <v>45662</v>
      </c>
      <c r="D9" s="4">
        <v>49730</v>
      </c>
      <c r="E9" s="4">
        <f t="shared" si="2"/>
        <v>95392</v>
      </c>
      <c r="F9" s="5">
        <f t="shared" si="0"/>
        <v>-3.8803879878103706</v>
      </c>
      <c r="G9" s="5">
        <f t="shared" si="1"/>
        <v>4.226089409877135</v>
      </c>
      <c r="H9" s="1"/>
    </row>
    <row r="10" spans="2:8" ht="15">
      <c r="B10" s="3" t="s">
        <v>10</v>
      </c>
      <c r="C10" s="4">
        <v>41265</v>
      </c>
      <c r="D10" s="4">
        <v>45213</v>
      </c>
      <c r="E10" s="4">
        <f t="shared" si="2"/>
        <v>86478</v>
      </c>
      <c r="F10" s="5">
        <f t="shared" si="0"/>
        <v>-3.506727920743615</v>
      </c>
      <c r="G10" s="5">
        <f t="shared" si="1"/>
        <v>3.842231660743513</v>
      </c>
      <c r="H10" s="1"/>
    </row>
    <row r="11" spans="2:8" ht="15">
      <c r="B11" s="3" t="s">
        <v>11</v>
      </c>
      <c r="C11" s="4">
        <v>40056</v>
      </c>
      <c r="D11" s="4">
        <v>43372</v>
      </c>
      <c r="E11" s="4">
        <f t="shared" si="2"/>
        <v>83428</v>
      </c>
      <c r="F11" s="5">
        <f t="shared" si="0"/>
        <v>-3.403986273919938</v>
      </c>
      <c r="G11" s="5">
        <f t="shared" si="1"/>
        <v>3.6857822217010074</v>
      </c>
      <c r="H11" s="1"/>
    </row>
    <row r="12" spans="2:8" ht="15">
      <c r="B12" s="3" t="s">
        <v>12</v>
      </c>
      <c r="C12" s="4">
        <v>38834</v>
      </c>
      <c r="D12" s="4">
        <v>42284</v>
      </c>
      <c r="E12" s="4">
        <f t="shared" si="2"/>
        <v>81118</v>
      </c>
      <c r="F12" s="5">
        <f t="shared" si="0"/>
        <v>-3.300139878205684</v>
      </c>
      <c r="G12" s="5">
        <f t="shared" si="1"/>
        <v>3.5933232376280873</v>
      </c>
      <c r="H12" s="1"/>
    </row>
    <row r="13" spans="2:8" ht="15">
      <c r="B13" s="3" t="s">
        <v>13</v>
      </c>
      <c r="C13" s="4">
        <v>33369</v>
      </c>
      <c r="D13" s="4">
        <v>36558</v>
      </c>
      <c r="E13" s="4">
        <f t="shared" si="2"/>
        <v>69927</v>
      </c>
      <c r="F13" s="5">
        <f t="shared" si="0"/>
        <v>-2.835720440743819</v>
      </c>
      <c r="G13" s="5">
        <f t="shared" si="1"/>
        <v>3.1067238416707883</v>
      </c>
      <c r="H13" s="1"/>
    </row>
    <row r="14" spans="2:8" ht="15">
      <c r="B14" s="3" t="s">
        <v>14</v>
      </c>
      <c r="C14" s="4">
        <v>31220</v>
      </c>
      <c r="D14" s="4">
        <v>34407</v>
      </c>
      <c r="E14" s="4">
        <f t="shared" si="2"/>
        <v>65627</v>
      </c>
      <c r="F14" s="5">
        <f t="shared" si="0"/>
        <v>-2.6530969510630236</v>
      </c>
      <c r="G14" s="5">
        <f t="shared" si="1"/>
        <v>2.9239303906222114</v>
      </c>
      <c r="H14" s="1"/>
    </row>
    <row r="15" spans="2:8" ht="15">
      <c r="B15" s="3" t="s">
        <v>15</v>
      </c>
      <c r="C15" s="4">
        <v>27147</v>
      </c>
      <c r="D15" s="4">
        <v>29726</v>
      </c>
      <c r="E15" s="4">
        <f t="shared" si="2"/>
        <v>56873</v>
      </c>
      <c r="F15" s="5">
        <f t="shared" si="0"/>
        <v>-2.3069706255768065</v>
      </c>
      <c r="G15" s="5">
        <f t="shared" si="1"/>
        <v>2.526135809330539</v>
      </c>
      <c r="H15" s="1"/>
    </row>
    <row r="16" spans="2:8" ht="15">
      <c r="B16" s="3" t="s">
        <v>16</v>
      </c>
      <c r="C16" s="4">
        <v>22230</v>
      </c>
      <c r="D16" s="4">
        <v>24581</v>
      </c>
      <c r="E16" s="4">
        <f t="shared" si="2"/>
        <v>46811</v>
      </c>
      <c r="F16" s="5">
        <f t="shared" si="0"/>
        <v>-1.8891206028869638</v>
      </c>
      <c r="G16" s="5">
        <f t="shared" si="1"/>
        <v>2.088910190713651</v>
      </c>
      <c r="H16" s="1"/>
    </row>
    <row r="17" spans="2:8" ht="15">
      <c r="B17" s="3" t="s">
        <v>17</v>
      </c>
      <c r="C17" s="4">
        <v>17734</v>
      </c>
      <c r="D17" s="4">
        <v>19116</v>
      </c>
      <c r="E17" s="4">
        <f t="shared" si="2"/>
        <v>36850</v>
      </c>
      <c r="F17" s="5">
        <f t="shared" si="0"/>
        <v>-1.5070474481150435</v>
      </c>
      <c r="G17" s="5">
        <f t="shared" si="1"/>
        <v>1.6244907532517858</v>
      </c>
      <c r="H17" s="1"/>
    </row>
    <row r="18" spans="2:8" ht="15">
      <c r="B18" s="3" t="s">
        <v>18</v>
      </c>
      <c r="C18" s="4">
        <v>14585</v>
      </c>
      <c r="D18" s="4">
        <v>15843</v>
      </c>
      <c r="E18" s="4">
        <f t="shared" si="2"/>
        <v>30428</v>
      </c>
      <c r="F18" s="5">
        <f t="shared" si="0"/>
        <v>-1.2394432745436963</v>
      </c>
      <c r="G18" s="5">
        <f t="shared" si="1"/>
        <v>1.3463489748780102</v>
      </c>
      <c r="H18" s="1"/>
    </row>
    <row r="19" spans="2:8" ht="15">
      <c r="B19" s="3" t="s">
        <v>19</v>
      </c>
      <c r="C19" s="4">
        <v>10825</v>
      </c>
      <c r="D19" s="4">
        <v>12264</v>
      </c>
      <c r="E19" s="4">
        <f t="shared" si="2"/>
        <v>23089</v>
      </c>
      <c r="F19" s="5">
        <f t="shared" si="0"/>
        <v>-0.9199159031152219</v>
      </c>
      <c r="G19" s="5">
        <f t="shared" si="1"/>
        <v>1.0422031072337257</v>
      </c>
      <c r="H19" s="1"/>
    </row>
    <row r="20" spans="2:8" ht="15">
      <c r="B20" s="3" t="s">
        <v>20</v>
      </c>
      <c r="C20" s="4">
        <v>14903</v>
      </c>
      <c r="D20" s="4">
        <v>19917</v>
      </c>
      <c r="E20" s="4">
        <f t="shared" si="2"/>
        <v>34820</v>
      </c>
      <c r="F20" s="5">
        <f t="shared" si="0"/>
        <v>-1.2664671320208916</v>
      </c>
      <c r="G20" s="5">
        <f t="shared" si="1"/>
        <v>1.6925602810481177</v>
      </c>
      <c r="H20" s="1"/>
    </row>
    <row r="21" spans="2:8" ht="15">
      <c r="B21" s="6" t="s">
        <v>21</v>
      </c>
      <c r="C21" s="7">
        <f>SUM(C4:C20)</f>
        <v>571682</v>
      </c>
      <c r="D21" s="7">
        <f>SUM(D4:D20)</f>
        <v>605056</v>
      </c>
      <c r="E21" s="7">
        <f t="shared" si="2"/>
        <v>1176738</v>
      </c>
      <c r="F21" s="8">
        <f t="shared" si="0"/>
        <v>-48.581927327918365</v>
      </c>
      <c r="G21" s="8">
        <f t="shared" si="1"/>
        <v>51.418072672081635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5060</v>
      </c>
      <c r="D4" s="4">
        <v>4793</v>
      </c>
      <c r="E4" s="4">
        <f>SUM(C4:D4)</f>
        <v>9853</v>
      </c>
      <c r="F4" s="5">
        <f aca="true" t="shared" si="0" ref="F4:F21">(C4*100/$E$21)*-1</f>
        <v>-1.838636066336245</v>
      </c>
      <c r="G4" s="5">
        <f aca="true" t="shared" si="1" ref="G4:G21">D4*100/$E$21</f>
        <v>1.7416171276580281</v>
      </c>
      <c r="H4" s="1"/>
    </row>
    <row r="5" spans="2:8" ht="15">
      <c r="B5" s="3" t="s">
        <v>5</v>
      </c>
      <c r="C5" s="4">
        <v>6021</v>
      </c>
      <c r="D5" s="4">
        <v>5714</v>
      </c>
      <c r="E5" s="4">
        <f aca="true" t="shared" si="2" ref="E5:E21">SUM(C5:D5)</f>
        <v>11735</v>
      </c>
      <c r="F5" s="5">
        <f t="shared" si="0"/>
        <v>-2.18783157221552</v>
      </c>
      <c r="G5" s="5">
        <f t="shared" si="1"/>
        <v>2.0762779610761473</v>
      </c>
      <c r="H5" s="1"/>
    </row>
    <row r="6" spans="2:8" ht="15">
      <c r="B6" s="3" t="s">
        <v>6</v>
      </c>
      <c r="C6" s="4">
        <v>5953</v>
      </c>
      <c r="D6" s="4">
        <v>5639</v>
      </c>
      <c r="E6" s="4">
        <f t="shared" si="2"/>
        <v>11592</v>
      </c>
      <c r="F6" s="5">
        <f t="shared" si="0"/>
        <v>-2.163122629031555</v>
      </c>
      <c r="G6" s="5">
        <f t="shared" si="1"/>
        <v>2.0490254502114795</v>
      </c>
      <c r="H6" s="1"/>
    </row>
    <row r="7" spans="2:8" ht="15">
      <c r="B7" s="3" t="s">
        <v>7</v>
      </c>
      <c r="C7" s="4">
        <v>7199</v>
      </c>
      <c r="D7" s="4">
        <v>6680</v>
      </c>
      <c r="E7" s="4">
        <f t="shared" si="2"/>
        <v>13879</v>
      </c>
      <c r="F7" s="5">
        <f t="shared" si="0"/>
        <v>-2.615877676196567</v>
      </c>
      <c r="G7" s="5">
        <f t="shared" si="1"/>
        <v>2.4272903010130666</v>
      </c>
      <c r="H7" s="1"/>
    </row>
    <row r="8" spans="2:8" ht="15">
      <c r="B8" s="3" t="s">
        <v>8</v>
      </c>
      <c r="C8" s="4">
        <v>11576</v>
      </c>
      <c r="D8" s="4">
        <v>10152</v>
      </c>
      <c r="E8" s="4">
        <f t="shared" si="2"/>
        <v>21728</v>
      </c>
      <c r="F8" s="5">
        <f t="shared" si="0"/>
        <v>-4.2063342102585715</v>
      </c>
      <c r="G8" s="5">
        <f t="shared" si="1"/>
        <v>3.688899870641415</v>
      </c>
      <c r="H8" s="1"/>
    </row>
    <row r="9" spans="2:8" ht="15">
      <c r="B9" s="3" t="s">
        <v>9</v>
      </c>
      <c r="C9" s="4">
        <v>14168</v>
      </c>
      <c r="D9" s="4">
        <v>13657</v>
      </c>
      <c r="E9" s="4">
        <f t="shared" si="2"/>
        <v>27825</v>
      </c>
      <c r="F9" s="5">
        <f t="shared" si="0"/>
        <v>-5.148180985741487</v>
      </c>
      <c r="G9" s="5">
        <f t="shared" si="1"/>
        <v>4.962500545050217</v>
      </c>
      <c r="H9" s="1"/>
    </row>
    <row r="10" spans="2:8" ht="15">
      <c r="B10" s="3" t="s">
        <v>10</v>
      </c>
      <c r="C10" s="4">
        <v>14622</v>
      </c>
      <c r="D10" s="4">
        <v>14018</v>
      </c>
      <c r="E10" s="4">
        <f t="shared" si="2"/>
        <v>28640</v>
      </c>
      <c r="F10" s="5">
        <f t="shared" si="0"/>
        <v>-5.313149518175608</v>
      </c>
      <c r="G10" s="5">
        <f t="shared" si="1"/>
        <v>5.093675964012151</v>
      </c>
      <c r="H10" s="1"/>
    </row>
    <row r="11" spans="2:8" ht="15">
      <c r="B11" s="3" t="s">
        <v>11</v>
      </c>
      <c r="C11" s="4">
        <v>13394</v>
      </c>
      <c r="D11" s="4">
        <v>13398</v>
      </c>
      <c r="E11" s="4">
        <f t="shared" si="2"/>
        <v>26792</v>
      </c>
      <c r="F11" s="5">
        <f t="shared" si="0"/>
        <v>-4.866935073618116</v>
      </c>
      <c r="G11" s="5">
        <f t="shared" si="1"/>
        <v>4.868388540864232</v>
      </c>
      <c r="H11" s="1"/>
    </row>
    <row r="12" spans="2:8" ht="15">
      <c r="B12" s="3" t="s">
        <v>12</v>
      </c>
      <c r="C12" s="4">
        <v>12741</v>
      </c>
      <c r="D12" s="4">
        <v>12710</v>
      </c>
      <c r="E12" s="4">
        <f t="shared" si="2"/>
        <v>25451</v>
      </c>
      <c r="F12" s="5">
        <f t="shared" si="0"/>
        <v>-4.629656545689743</v>
      </c>
      <c r="G12" s="5">
        <f t="shared" si="1"/>
        <v>4.618392174532347</v>
      </c>
      <c r="H12" s="1"/>
    </row>
    <row r="13" spans="2:8" ht="15">
      <c r="B13" s="3" t="s">
        <v>13</v>
      </c>
      <c r="C13" s="4">
        <v>10163</v>
      </c>
      <c r="D13" s="4">
        <v>10040</v>
      </c>
      <c r="E13" s="4">
        <f t="shared" si="2"/>
        <v>20203</v>
      </c>
      <c r="F13" s="5">
        <f t="shared" si="0"/>
        <v>-3.692896905568233</v>
      </c>
      <c r="G13" s="5">
        <f t="shared" si="1"/>
        <v>3.648202787750178</v>
      </c>
      <c r="H13" s="1"/>
    </row>
    <row r="14" spans="2:8" ht="15">
      <c r="B14" s="3" t="s">
        <v>14</v>
      </c>
      <c r="C14" s="4">
        <v>9137</v>
      </c>
      <c r="D14" s="4">
        <v>9113</v>
      </c>
      <c r="E14" s="4">
        <f t="shared" si="2"/>
        <v>18250</v>
      </c>
      <c r="F14" s="5">
        <f t="shared" si="0"/>
        <v>-3.3200825569395795</v>
      </c>
      <c r="G14" s="5">
        <f t="shared" si="1"/>
        <v>3.3113617534628856</v>
      </c>
      <c r="H14" s="1"/>
    </row>
    <row r="15" spans="2:8" ht="15">
      <c r="B15" s="3" t="s">
        <v>15</v>
      </c>
      <c r="C15" s="4">
        <v>7662</v>
      </c>
      <c r="D15" s="4">
        <v>8170</v>
      </c>
      <c r="E15" s="4">
        <f t="shared" si="2"/>
        <v>15832</v>
      </c>
      <c r="F15" s="5">
        <f t="shared" si="0"/>
        <v>-2.7841165099344485</v>
      </c>
      <c r="G15" s="5">
        <f t="shared" si="1"/>
        <v>2.968706850191131</v>
      </c>
      <c r="H15" s="1"/>
    </row>
    <row r="16" spans="2:8" ht="15">
      <c r="B16" s="3" t="s">
        <v>16</v>
      </c>
      <c r="C16" s="4">
        <v>5991</v>
      </c>
      <c r="D16" s="4">
        <v>6815</v>
      </c>
      <c r="E16" s="4">
        <f t="shared" si="2"/>
        <v>12806</v>
      </c>
      <c r="F16" s="5">
        <f t="shared" si="0"/>
        <v>-2.176930567869653</v>
      </c>
      <c r="G16" s="5">
        <f t="shared" si="1"/>
        <v>2.4763448205694685</v>
      </c>
      <c r="H16" s="1"/>
    </row>
    <row r="17" spans="2:8" ht="15">
      <c r="B17" s="3" t="s">
        <v>17</v>
      </c>
      <c r="C17" s="4">
        <v>4814</v>
      </c>
      <c r="D17" s="4">
        <v>5511</v>
      </c>
      <c r="E17" s="4">
        <f t="shared" si="2"/>
        <v>10325</v>
      </c>
      <c r="F17" s="5">
        <f t="shared" si="0"/>
        <v>-1.7492478307001351</v>
      </c>
      <c r="G17" s="5">
        <f t="shared" si="1"/>
        <v>2.00251449833578</v>
      </c>
      <c r="H17" s="1"/>
    </row>
    <row r="18" spans="2:8" ht="15">
      <c r="B18" s="3" t="s">
        <v>18</v>
      </c>
      <c r="C18" s="4">
        <v>3477</v>
      </c>
      <c r="D18" s="4">
        <v>4274</v>
      </c>
      <c r="E18" s="4">
        <f t="shared" si="2"/>
        <v>7751</v>
      </c>
      <c r="F18" s="5">
        <f t="shared" si="0"/>
        <v>-1.263426403685993</v>
      </c>
      <c r="G18" s="5">
        <f t="shared" si="1"/>
        <v>1.553029752474528</v>
      </c>
      <c r="H18" s="1"/>
    </row>
    <row r="19" spans="2:8" ht="15">
      <c r="B19" s="3" t="s">
        <v>19</v>
      </c>
      <c r="C19" s="4">
        <v>2408</v>
      </c>
      <c r="D19" s="4">
        <v>2984</v>
      </c>
      <c r="E19" s="4">
        <f t="shared" si="2"/>
        <v>5392</v>
      </c>
      <c r="F19" s="5">
        <f t="shared" si="0"/>
        <v>-0.8749872821615965</v>
      </c>
      <c r="G19" s="5">
        <f t="shared" si="1"/>
        <v>1.0842865656022442</v>
      </c>
      <c r="H19" s="1"/>
    </row>
    <row r="20" spans="2:8" ht="15">
      <c r="B20" s="3" t="s">
        <v>20</v>
      </c>
      <c r="C20" s="4">
        <v>2929</v>
      </c>
      <c r="D20" s="4">
        <v>4221</v>
      </c>
      <c r="E20" s="4">
        <f t="shared" si="2"/>
        <v>7150</v>
      </c>
      <c r="F20" s="5">
        <f t="shared" si="0"/>
        <v>-1.0643013909681545</v>
      </c>
      <c r="G20" s="5">
        <f t="shared" si="1"/>
        <v>1.533771311463496</v>
      </c>
      <c r="H20" s="1"/>
    </row>
    <row r="21" spans="2:8" ht="15">
      <c r="B21" s="6" t="s">
        <v>21</v>
      </c>
      <c r="C21" s="7">
        <f>SUM(C4:C20)</f>
        <v>137315</v>
      </c>
      <c r="D21" s="7">
        <f>SUM(D4:D20)</f>
        <v>137889</v>
      </c>
      <c r="E21" s="7">
        <f t="shared" si="2"/>
        <v>275204</v>
      </c>
      <c r="F21" s="8">
        <f t="shared" si="0"/>
        <v>-49.895713725091206</v>
      </c>
      <c r="G21" s="8">
        <f t="shared" si="1"/>
        <v>50.104286274908794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263</v>
      </c>
      <c r="D4" s="4">
        <v>293</v>
      </c>
      <c r="E4" s="4">
        <v>750</v>
      </c>
      <c r="F4" s="5">
        <f aca="true" t="shared" si="0" ref="F4:F21">(C4*100/$E$21)*-1</f>
        <v>-0.7762462737227355</v>
      </c>
      <c r="G4" s="5">
        <f aca="true" t="shared" si="1" ref="G4:G21">D4*100/$E$21</f>
        <v>0.8647914760485228</v>
      </c>
      <c r="H4" s="1"/>
    </row>
    <row r="5" spans="2:8" ht="15">
      <c r="B5" s="3" t="s">
        <v>5</v>
      </c>
      <c r="C5" s="4">
        <v>531</v>
      </c>
      <c r="D5" s="4">
        <v>472</v>
      </c>
      <c r="E5" s="4">
        <v>1257</v>
      </c>
      <c r="F5" s="5">
        <f t="shared" si="0"/>
        <v>-1.5672500811664354</v>
      </c>
      <c r="G5" s="5">
        <f t="shared" si="1"/>
        <v>1.3931111832590537</v>
      </c>
      <c r="H5" s="1"/>
    </row>
    <row r="6" spans="2:8" ht="15">
      <c r="B6" s="3" t="s">
        <v>6</v>
      </c>
      <c r="C6" s="4">
        <v>874</v>
      </c>
      <c r="D6" s="4">
        <v>823</v>
      </c>
      <c r="E6" s="4">
        <v>1056</v>
      </c>
      <c r="F6" s="5">
        <f t="shared" si="0"/>
        <v>-2.579616894424604</v>
      </c>
      <c r="G6" s="5">
        <f t="shared" si="1"/>
        <v>2.4290900504707653</v>
      </c>
      <c r="H6" s="1"/>
    </row>
    <row r="7" spans="2:8" ht="15">
      <c r="B7" s="3" t="s">
        <v>7</v>
      </c>
      <c r="C7" s="4">
        <v>1251</v>
      </c>
      <c r="D7" s="4">
        <v>1204</v>
      </c>
      <c r="E7" s="4">
        <v>2438</v>
      </c>
      <c r="F7" s="5">
        <f t="shared" si="0"/>
        <v>-3.692334936985331</v>
      </c>
      <c r="G7" s="5">
        <f t="shared" si="1"/>
        <v>3.5536141200082643</v>
      </c>
      <c r="H7" s="1"/>
    </row>
    <row r="8" spans="2:8" ht="15">
      <c r="B8" s="3" t="s">
        <v>8</v>
      </c>
      <c r="C8" s="4">
        <v>1323</v>
      </c>
      <c r="D8" s="4">
        <v>1270</v>
      </c>
      <c r="E8" s="4">
        <v>817</v>
      </c>
      <c r="F8" s="5">
        <f t="shared" si="0"/>
        <v>-3.9048434225672204</v>
      </c>
      <c r="G8" s="5">
        <f t="shared" si="1"/>
        <v>3.7484135651249963</v>
      </c>
      <c r="H8" s="1"/>
    </row>
    <row r="9" spans="2:8" ht="15">
      <c r="B9" s="3" t="s">
        <v>9</v>
      </c>
      <c r="C9" s="4">
        <v>325</v>
      </c>
      <c r="D9" s="4">
        <v>404</v>
      </c>
      <c r="E9" s="4">
        <v>578</v>
      </c>
      <c r="F9" s="5">
        <f t="shared" si="0"/>
        <v>-0.9592396918626959</v>
      </c>
      <c r="G9" s="5">
        <f t="shared" si="1"/>
        <v>1.1924087246539359</v>
      </c>
      <c r="H9" s="1"/>
    </row>
    <row r="10" spans="2:8" ht="15">
      <c r="B10" s="3" t="s">
        <v>10</v>
      </c>
      <c r="C10" s="4">
        <v>346</v>
      </c>
      <c r="D10" s="4">
        <v>425</v>
      </c>
      <c r="E10" s="4">
        <v>1002</v>
      </c>
      <c r="F10" s="5">
        <f t="shared" si="0"/>
        <v>-1.021221333490747</v>
      </c>
      <c r="G10" s="5">
        <f t="shared" si="1"/>
        <v>1.2543903662819869</v>
      </c>
      <c r="H10" s="1"/>
    </row>
    <row r="11" spans="2:8" ht="15">
      <c r="B11" s="3" t="s">
        <v>11</v>
      </c>
      <c r="C11" s="4">
        <v>429</v>
      </c>
      <c r="D11" s="4">
        <v>709</v>
      </c>
      <c r="E11" s="4">
        <v>1682</v>
      </c>
      <c r="F11" s="5">
        <f t="shared" si="0"/>
        <v>-1.2661963932587585</v>
      </c>
      <c r="G11" s="5">
        <f t="shared" si="1"/>
        <v>2.0926182816327734</v>
      </c>
      <c r="H11" s="1"/>
    </row>
    <row r="12" spans="2:8" ht="15">
      <c r="B12" s="3" t="s">
        <v>12</v>
      </c>
      <c r="C12" s="4">
        <v>691</v>
      </c>
      <c r="D12" s="4">
        <v>1141</v>
      </c>
      <c r="E12" s="4">
        <v>2604</v>
      </c>
      <c r="F12" s="5">
        <f t="shared" si="0"/>
        <v>-2.039491160237301</v>
      </c>
      <c r="G12" s="5">
        <f t="shared" si="1"/>
        <v>3.367669195124111</v>
      </c>
      <c r="H12" s="1"/>
    </row>
    <row r="13" spans="2:8" ht="15">
      <c r="B13" s="3" t="s">
        <v>13</v>
      </c>
      <c r="C13" s="4">
        <v>993</v>
      </c>
      <c r="D13" s="4">
        <v>1574</v>
      </c>
      <c r="E13" s="4">
        <v>3455</v>
      </c>
      <c r="F13" s="5">
        <f t="shared" si="0"/>
        <v>-2.93084619698356</v>
      </c>
      <c r="G13" s="5">
        <f t="shared" si="1"/>
        <v>4.645671615359641</v>
      </c>
      <c r="H13" s="1"/>
    </row>
    <row r="14" spans="2:8" ht="15">
      <c r="B14" s="3" t="s">
        <v>14</v>
      </c>
      <c r="C14" s="4">
        <v>1315</v>
      </c>
      <c r="D14" s="4">
        <v>2145</v>
      </c>
      <c r="E14" s="4">
        <v>3795</v>
      </c>
      <c r="F14" s="5">
        <f t="shared" si="0"/>
        <v>-3.8812313686136775</v>
      </c>
      <c r="G14" s="5">
        <f t="shared" si="1"/>
        <v>6.330981966293793</v>
      </c>
      <c r="H14" s="1"/>
    </row>
    <row r="15" spans="2:8" ht="15">
      <c r="B15" s="3" t="s">
        <v>15</v>
      </c>
      <c r="C15" s="4">
        <v>1594</v>
      </c>
      <c r="D15" s="4">
        <v>2266</v>
      </c>
      <c r="E15" s="4">
        <v>3318</v>
      </c>
      <c r="F15" s="5">
        <f t="shared" si="0"/>
        <v>-4.704701750243499</v>
      </c>
      <c r="G15" s="5">
        <f t="shared" si="1"/>
        <v>6.688114282341135</v>
      </c>
      <c r="H15" s="1"/>
    </row>
    <row r="16" spans="2:8" ht="15">
      <c r="B16" s="3" t="s">
        <v>16</v>
      </c>
      <c r="C16" s="4">
        <v>1427</v>
      </c>
      <c r="D16" s="4">
        <v>1925</v>
      </c>
      <c r="E16" s="4">
        <v>3199</v>
      </c>
      <c r="F16" s="5">
        <f t="shared" si="0"/>
        <v>-4.211800123963283</v>
      </c>
      <c r="G16" s="5">
        <f t="shared" si="1"/>
        <v>5.681650482571353</v>
      </c>
      <c r="H16" s="1"/>
    </row>
    <row r="17" spans="2:8" ht="15">
      <c r="B17" s="3" t="s">
        <v>17</v>
      </c>
      <c r="C17" s="4">
        <v>1357</v>
      </c>
      <c r="D17" s="4">
        <v>1851</v>
      </c>
      <c r="E17" s="4">
        <v>2232</v>
      </c>
      <c r="F17" s="5">
        <f t="shared" si="0"/>
        <v>-4.00519465186978</v>
      </c>
      <c r="G17" s="5">
        <f t="shared" si="1"/>
        <v>5.4632389835010775</v>
      </c>
      <c r="H17" s="1"/>
    </row>
    <row r="18" spans="2:8" ht="15">
      <c r="B18" s="3" t="s">
        <v>18</v>
      </c>
      <c r="C18" s="4">
        <v>1017</v>
      </c>
      <c r="D18" s="4">
        <v>1298</v>
      </c>
      <c r="E18" s="4">
        <v>1331</v>
      </c>
      <c r="F18" s="5">
        <f t="shared" si="0"/>
        <v>-3.00168235884419</v>
      </c>
      <c r="G18" s="5">
        <f t="shared" si="1"/>
        <v>3.831055753962398</v>
      </c>
      <c r="H18" s="1"/>
    </row>
    <row r="19" spans="2:8" ht="15">
      <c r="B19" s="3" t="s">
        <v>19</v>
      </c>
      <c r="C19" s="4">
        <v>579</v>
      </c>
      <c r="D19" s="4">
        <v>797</v>
      </c>
      <c r="E19" s="4">
        <v>570</v>
      </c>
      <c r="F19" s="5">
        <f t="shared" si="0"/>
        <v>-1.7089224048876952</v>
      </c>
      <c r="G19" s="5">
        <f t="shared" si="1"/>
        <v>2.3523508751217497</v>
      </c>
      <c r="H19" s="1"/>
    </row>
    <row r="20" spans="2:8" ht="15">
      <c r="B20" s="3" t="s">
        <v>20</v>
      </c>
      <c r="C20" s="4">
        <v>363</v>
      </c>
      <c r="D20" s="4">
        <v>606</v>
      </c>
      <c r="E20" s="4">
        <v>561</v>
      </c>
      <c r="F20" s="5">
        <f t="shared" si="0"/>
        <v>-1.0713969481420265</v>
      </c>
      <c r="G20" s="5">
        <f t="shared" si="1"/>
        <v>1.7886130869809038</v>
      </c>
      <c r="H20" s="1"/>
    </row>
    <row r="21" spans="2:8" ht="15">
      <c r="B21" s="6" t="s">
        <v>21</v>
      </c>
      <c r="C21" s="7">
        <f>SUM(C4:C20)</f>
        <v>14678</v>
      </c>
      <c r="D21" s="7">
        <f>SUM(D4:D20)</f>
        <v>19203</v>
      </c>
      <c r="E21" s="7">
        <f>SUM(C21:D21)</f>
        <v>33881</v>
      </c>
      <c r="F21" s="8">
        <f t="shared" si="0"/>
        <v>-43.32221599126354</v>
      </c>
      <c r="G21" s="8">
        <f t="shared" si="1"/>
        <v>56.67778400873646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2013-10-17T01:41:50Z</dcterms:created>
  <dcterms:modified xsi:type="dcterms:W3CDTF">2022-10-10T16:08:26Z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