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2022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<sst xmlns="http://schemas.openxmlformats.org/spreadsheetml/2006/main" count="153" uniqueCount="143">
  <si>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</si>
  <si>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</si>
  <si>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</si>
  <si>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</si>
  <si>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</si>
  <si>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</si>
  <si>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</si>
  <si>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</si>
  <si>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</si>
  <si>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</si>
  <si>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</si>
  <si>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</si>
  <si>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</si>
  <si>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</si>
  <si>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</si>
  <si>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</si>
  <si>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</si>
  <si>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</si>
  <si>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</si>
  <si>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</si>
  <si>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</si>
  <si>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</si>
  <si>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</si>
  <si>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</si>
  <si>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</si>
  <si>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</si>
  <si>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</si>
  <si>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</si>
  <si>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</si>
  <si>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</si>
  <si>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</si>
  <si>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</si>
  <si>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</si>
  <si>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</si>
  <si>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</si>
  <si>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</si>
  <si>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</si>
  <si>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</si>
  <si>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</si>
  <si>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</si>
  <si>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</si>
  <si>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</si>
  <si>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</si>
  <si>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</si>
  <si>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</si>
  <si>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</si>
  <si>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</si>
  <si>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</si>
  <si>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</si>
  <si>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</si>
  <si>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</si>
  <si>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</si>
  <si>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</si>
  <si>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</si>
  <si>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</si>
  <si>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</si>
  <si>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</si>
  <si>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</si>
  <si>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</si>
  <si>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</si>
  <si>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</si>
  <si>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</si>
  <si>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</si>
  <si>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</si>
  <si>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</si>
  <si>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</si>
  <si>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</si>
  <si>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</si>
  <si>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</si>
  <si>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</si>
  <si>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</si>
  <si>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</si>
  <si>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</si>
  <si>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</si>
  <si>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</si>
  <si>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</si>
  <si>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</si>
  <si>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</si>
  <si>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</si>
  <si>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</si>
  <si>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</si>
  <si>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</si>
  <si>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</si>
  <si>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</si>
  <si>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</si>
  <si>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</si>
  <si>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</si>
  <si>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</si>
  <si>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</si>
  <si>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</si>
  <si>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</si>
  <si>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</si>
  <si>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</si>
  <si>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</si>
  <si>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</si>
  <si>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</si>
  <si>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</si>
  <si>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</si>
  <si>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</si>
  <si>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</si>
  <si>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</si>
  <si>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</si>
  <si>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</si>
  <si>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</si>
  <si>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</si>
  <si>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</si>
  <si>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</si>
  <si>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</si>
  <si>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</si>
  <si>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</si>
  <si>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</si>
  <si>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</si>
  <si>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</si>
  <si>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</si>
  <si>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</si>
  <si>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</si>
  <si>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</si>
  <si>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</si>
  <si>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</si>
  <si>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</si>
  <si>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</si>
  <si>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</si>
  <si>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</si>
  <si>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</si>
  <si>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</si>
  <si>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</si>
  <si>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</si>
  <si>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</si>
  <si>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</si>
  <si>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</si>
  <si>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</si>
  <si>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</si>
  <si>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</si>
  <si>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</si>
  <si>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Activos por emergencia sin SISBEN IV,</t>
  </si>
  <si>
    <t>Afiliados de Oficio sin SISBEN IV</t>
  </si>
  <si>
    <t>Afiliados No Sisben IV</t>
  </si>
  <si>
    <t>Subsiados + Contributivos</t>
  </si>
  <si>
    <t>% No Sisben IV</t>
  </si>
  <si>
    <t>TOTAL SUBSIDIADO Y CONTRIBUTIVO VS NO Sisben IV</t>
  </si>
  <si>
    <t>FUENTE: 
* Bodega de Datos de SISPRO (SGD) – Afiliados a Salud
* MSPS - Cifras Aseguramiento - Tableau</t>
  </si>
  <si>
    <t>JULIO</t>
  </si>
  <si>
    <t>AGOSTO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</si>
</sst>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5" fontId="38" fillId="19" borderId="12" xfId="47" applyNumberFormat="1" applyFont="1" applyFill="1" applyBorder="1" applyAlignment="1">
      <alignment horizontal="right" vertical="center" wrapText="1"/>
    </xf>
    <xf numFmtId="165" fontId="38" fillId="19" borderId="13" xfId="47" applyNumberFormat="1" applyFont="1" applyFill="1" applyBorder="1" applyAlignment="1">
      <alignment horizontal="right" vertical="center" wrapText="1"/>
    </xf>
    <xf numFmtId="165" fontId="38" fillId="19" borderId="14" xfId="47" applyNumberFormat="1" applyFont="1" applyFill="1" applyBorder="1" applyAlignment="1">
      <alignment horizontal="right" vertical="center" wrapText="1"/>
    </xf>
    <xf numFmtId="165" fontId="1" fillId="7" borderId="10" xfId="47" applyNumberFormat="1" applyFont="1" applyFill="1" applyBorder="1" applyAlignment="1">
      <alignment horizontal="right" vertical="center" wrapText="1"/>
    </xf>
    <xf numFmtId="165" fontId="1" fillId="7" borderId="15" xfId="47" applyNumberFormat="1" applyFont="1" applyFill="1" applyBorder="1" applyAlignment="1">
      <alignment horizontal="right" vertical="center" wrapText="1"/>
    </xf>
    <xf numFmtId="165" fontId="3" fillId="7" borderId="16" xfId="47" applyNumberFormat="1" applyFont="1" applyFill="1" applyBorder="1" applyAlignment="1">
      <alignment horizontal="right" vertical="center" wrapText="1"/>
    </xf>
    <xf numFmtId="165" fontId="1" fillId="13" borderId="11" xfId="47" applyNumberFormat="1" applyFont="1" applyFill="1" applyBorder="1" applyAlignment="1">
      <alignment horizontal="right" vertical="center" wrapText="1"/>
    </xf>
    <xf numFmtId="165" fontId="1" fillId="13" borderId="17" xfId="47" applyNumberFormat="1" applyFont="1" applyFill="1" applyBorder="1" applyAlignment="1">
      <alignment horizontal="right" vertical="center" wrapText="1"/>
    </xf>
    <xf numFmtId="165" fontId="1" fillId="7" borderId="17" xfId="47" applyNumberFormat="1" applyFont="1" applyFill="1" applyBorder="1" applyAlignment="1">
      <alignment horizontal="right" vertical="center" wrapText="1"/>
    </xf>
    <xf numFmtId="165" fontId="1" fillId="7" borderId="11" xfId="47" applyNumberFormat="1" applyFont="1" applyFill="1" applyBorder="1" applyAlignment="1">
      <alignment horizontal="right" vertical="center" wrapText="1"/>
    </xf>
    <xf numFmtId="165" fontId="3" fillId="7" borderId="18" xfId="47" applyNumberFormat="1" applyFont="1" applyFill="1" applyBorder="1" applyAlignment="1">
      <alignment horizontal="right" vertical="center" wrapText="1"/>
    </xf>
    <xf numFmtId="165" fontId="1" fillId="13" borderId="18" xfId="47" applyNumberFormat="1" applyFont="1" applyFill="1" applyBorder="1" applyAlignment="1">
      <alignment horizontal="right" vertical="center" wrapText="1"/>
    </xf>
    <xf numFmtId="165" fontId="1" fillId="13" borderId="19" xfId="47" applyNumberFormat="1" applyFont="1" applyFill="1" applyBorder="1" applyAlignment="1">
      <alignment horizontal="right" vertical="center" wrapText="1"/>
    </xf>
    <xf numFmtId="165" fontId="1" fillId="7" borderId="16" xfId="47" applyNumberFormat="1" applyFont="1" applyFill="1" applyBorder="1" applyAlignment="1">
      <alignment horizontal="right" vertical="center" wrapText="1"/>
    </xf>
    <xf numFmtId="165" fontId="1" fillId="7" borderId="18" xfId="47" applyNumberFormat="1" applyFont="1" applyFill="1" applyBorder="1" applyAlignment="1">
      <alignment horizontal="right" vertical="center" wrapText="1"/>
    </xf>
    <xf numFmtId="165" fontId="1" fillId="13" borderId="20" xfId="47" applyNumberFormat="1" applyFont="1" applyFill="1" applyBorder="1" applyAlignment="1">
      <alignment horizontal="right" vertical="center" wrapText="1"/>
    </xf>
    <xf numFmtId="165" fontId="1" fillId="13" borderId="21" xfId="47" applyNumberFormat="1" applyFont="1" applyFill="1" applyBorder="1" applyAlignment="1">
      <alignment horizontal="right" vertical="center" wrapText="1"/>
    </xf>
    <xf numFmtId="165" fontId="1" fillId="13" borderId="22" xfId="47" applyNumberFormat="1" applyFont="1" applyFill="1" applyBorder="1" applyAlignment="1">
      <alignment horizontal="right" vertical="center" wrapText="1"/>
    </xf>
    <xf numFmtId="165" fontId="1" fillId="13" borderId="23" xfId="47" applyNumberFormat="1" applyFont="1" applyFill="1" applyBorder="1" applyAlignment="1">
      <alignment horizontal="right" vertical="center" wrapText="1"/>
    </xf>
    <xf numFmtId="165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5" fontId="1" fillId="7" borderId="19" xfId="47" applyNumberFormat="1" applyFont="1" applyFill="1" applyBorder="1" applyAlignment="1">
      <alignment horizontal="right" vertical="center" wrapText="1"/>
    </xf>
    <xf numFmtId="165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 wrapText="1"/>
    </xf>
    <xf numFmtId="165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5" fontId="0" fillId="4" borderId="10" xfId="0" applyNumberFormat="1" applyFill="1" applyBorder="1" applyAlignment="1">
      <alignment horizontal="right" vertical="center" wrapText="1"/>
    </xf>
    <xf numFmtId="165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5" fontId="38" fillId="16" borderId="24" xfId="47" applyNumberFormat="1" applyFont="1" applyFill="1" applyBorder="1" applyAlignment="1">
      <alignment horizontal="right" vertical="center" wrapText="1"/>
    </xf>
    <xf numFmtId="165" fontId="38" fillId="16" borderId="14" xfId="47" applyNumberFormat="1" applyFont="1" applyFill="1" applyBorder="1" applyAlignment="1">
      <alignment horizontal="right" vertical="center" wrapText="1"/>
    </xf>
    <xf numFmtId="165" fontId="38" fillId="16" borderId="13" xfId="47" applyNumberFormat="1" applyFont="1" applyFill="1" applyBorder="1" applyAlignment="1">
      <alignment horizontal="right" vertical="center" wrapText="1"/>
    </xf>
    <xf numFmtId="165" fontId="3" fillId="4" borderId="25" xfId="47" applyNumberFormat="1" applyFont="1" applyFill="1" applyBorder="1" applyAlignment="1">
      <alignment horizontal="right" vertical="center" wrapText="1"/>
    </xf>
    <xf numFmtId="165" fontId="3" fillId="4" borderId="16" xfId="47" applyNumberFormat="1" applyFont="1" applyFill="1" applyBorder="1" applyAlignment="1">
      <alignment horizontal="right" vertical="center" wrapText="1"/>
    </xf>
    <xf numFmtId="165" fontId="1" fillId="4" borderId="25" xfId="47" applyNumberFormat="1" applyFont="1" applyFill="1" applyBorder="1" applyAlignment="1">
      <alignment horizontal="right" vertical="center" wrapText="1"/>
    </xf>
    <xf numFmtId="165" fontId="1" fillId="4" borderId="15" xfId="47" applyNumberFormat="1" applyFont="1" applyFill="1" applyBorder="1" applyAlignment="1">
      <alignment horizontal="right" vertical="center" wrapText="1"/>
    </xf>
    <xf numFmtId="165" fontId="1" fillId="4" borderId="16" xfId="47" applyNumberFormat="1" applyFont="1" applyFill="1" applyBorder="1" applyAlignment="1">
      <alignment horizontal="right" vertical="center" wrapText="1"/>
    </xf>
    <xf numFmtId="165" fontId="1" fillId="10" borderId="19" xfId="47" applyNumberFormat="1" applyFont="1" applyFill="1" applyBorder="1" applyAlignment="1">
      <alignment horizontal="right" vertical="center" wrapText="1"/>
    </xf>
    <xf numFmtId="165" fontId="1" fillId="10" borderId="18" xfId="47" applyNumberFormat="1" applyFont="1" applyFill="1" applyBorder="1" applyAlignment="1">
      <alignment horizontal="right" vertical="center" wrapText="1"/>
    </xf>
    <xf numFmtId="165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5" fontId="0" fillId="10" borderId="23" xfId="0" applyNumberFormat="1" applyFill="1" applyBorder="1" applyAlignment="1">
      <alignment horizontal="right" vertical="center" wrapText="1"/>
    </xf>
    <xf numFmtId="165" fontId="40" fillId="19" borderId="12" xfId="47" applyNumberFormat="1" applyFont="1" applyFill="1" applyBorder="1" applyAlignment="1">
      <alignment horizontal="center" vertical="center" wrapText="1"/>
    </xf>
    <xf numFmtId="165" fontId="40" fillId="16" borderId="24" xfId="47" applyNumberFormat="1" applyFont="1" applyFill="1" applyBorder="1" applyAlignment="1">
      <alignment horizontal="center" vertical="center" wrapText="1"/>
    </xf>
    <xf numFmtId="165" fontId="0" fillId="7" borderId="10" xfId="0" applyNumberFormat="1" applyFill="1" applyBorder="1" applyAlignment="1">
      <alignment horizontal="right" vertical="center" wrapText="1"/>
    </xf>
    <xf numFmtId="165" fontId="0" fillId="13" borderId="11" xfId="0" applyNumberFormat="1" applyFill="1" applyBorder="1" applyAlignment="1">
      <alignment horizontal="right" vertical="center" wrapText="1"/>
    </xf>
    <xf numFmtId="165" fontId="0" fillId="7" borderId="27" xfId="0" applyNumberFormat="1" applyFill="1" applyBorder="1" applyAlignment="1">
      <alignment horizontal="right" vertical="center" wrapText="1"/>
    </xf>
    <xf numFmtId="165" fontId="0" fillId="13" borderId="26" xfId="0" applyNumberFormat="1" applyFill="1" applyBorder="1" applyAlignment="1">
      <alignment horizontal="right" vertical="center" wrapText="1"/>
    </xf>
    <xf numFmtId="165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5" fontId="0" fillId="4" borderId="27" xfId="0" applyNumberFormat="1" applyFill="1" applyBorder="1" applyAlignment="1">
      <alignment horizontal="right" vertical="center" wrapText="1"/>
    </xf>
    <xf numFmtId="165" fontId="0" fillId="10" borderId="26" xfId="0" applyNumberFormat="1" applyFill="1" applyBorder="1" applyAlignment="1">
      <alignment horizontal="right" vertical="center" wrapText="1"/>
    </xf>
    <xf numFmtId="165" fontId="0" fillId="10" borderId="28" xfId="0" applyNumberFormat="1" applyFill="1" applyBorder="1" applyAlignment="1">
      <alignment horizontal="right" vertical="center" wrapText="1"/>
    </xf>
    <xf numFmtId="165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4" t="s">
        <v>139</v>
      </c>
      <c r="D1" s="105"/>
      <c r="E1" s="105"/>
      <c r="F1" s="105"/>
      <c r="G1" s="105"/>
      <c r="H1" s="106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101" t="s">
        <v>141</v>
      </c>
      <c r="D2" s="102"/>
      <c r="E2" s="103"/>
      <c r="F2" s="107" t="s">
        <v>142</v>
      </c>
      <c r="G2" s="108"/>
      <c r="H2" s="109"/>
      <c r="I2" s="31"/>
      <c r="J2" s="81" t="s">
        <v>141</v>
      </c>
      <c r="K2" s="82"/>
      <c r="L2" s="83"/>
      <c r="M2" s="83"/>
      <c r="N2" s="84"/>
      <c r="O2" s="85" t="s">
        <v>142</v>
      </c>
      <c r="P2" s="86"/>
      <c r="Q2" s="86"/>
      <c r="R2" s="86"/>
      <c r="S2" s="87"/>
    </row>
    <row r="3" spans="1:19" ht="45.75" thickBot="1">
      <c r="A3" s="99"/>
      <c r="B3" s="100"/>
      <c r="C3" s="77" t="s">
        <v>137</v>
      </c>
      <c r="D3" s="78" t="s">
        <v>136</v>
      </c>
      <c r="E3" s="64" t="s">
        <v>138</v>
      </c>
      <c r="F3" s="79" t="s">
        <v>137</v>
      </c>
      <c r="G3" s="80" t="s">
        <v>136</v>
      </c>
      <c r="H3" s="72" t="s">
        <v>138</v>
      </c>
      <c r="I3" s="31"/>
      <c r="J3" s="24" t="s">
        <v>130</v>
      </c>
      <c r="K3" s="26" t="s">
        <v>131</v>
      </c>
      <c r="L3" s="27" t="s">
        <v>133</v>
      </c>
      <c r="M3" s="25" t="s">
        <v>134</v>
      </c>
      <c r="N3" s="26" t="s">
        <v>135</v>
      </c>
      <c r="O3" s="40" t="s">
        <v>130</v>
      </c>
      <c r="P3" s="41" t="s">
        <v>131</v>
      </c>
      <c r="Q3" s="40" t="s">
        <v>133</v>
      </c>
      <c r="R3" s="42" t="s">
        <v>134</v>
      </c>
      <c r="S3" s="41" t="s">
        <v>135</v>
      </c>
    </row>
    <row r="4" spans="1:19" ht="15" customHeight="1">
      <c r="A4" s="2" t="s">
        <v>0</v>
      </c>
      <c r="B4" s="37" t="s">
        <v>1</v>
      </c>
      <c r="C4" s="59">
        <f>SUM(J4:K4)</f>
        <v>415204</v>
      </c>
      <c r="D4" s="61">
        <f>SUM(L4:N4)</f>
        <v>52116</v>
      </c>
      <c r="E4" s="65">
        <f>+D4/C4</f>
        <v>0.12551902197474013</v>
      </c>
      <c r="F4" s="38">
        <f>SUM(O4:P4)</f>
        <v>415527</v>
      </c>
      <c r="G4" s="68">
        <f>SUM(Q4:S4)</f>
        <v>52116</v>
      </c>
      <c r="H4" s="73">
        <f>+G4/F4</f>
        <v>0.12542145275758254</v>
      </c>
      <c r="I4" s="32"/>
      <c r="J4" s="7">
        <v>240917</v>
      </c>
      <c r="K4" s="9">
        <v>174287</v>
      </c>
      <c r="L4" s="30">
        <v>52069</v>
      </c>
      <c r="M4" s="8">
        <v>0</v>
      </c>
      <c r="N4" s="17">
        <v>47</v>
      </c>
      <c r="O4" s="46">
        <v>240043</v>
      </c>
      <c r="P4" s="47">
        <v>175484</v>
      </c>
      <c r="Q4" s="48">
        <v>52069</v>
      </c>
      <c r="R4" s="49">
        <v>0</v>
      </c>
      <c r="S4" s="50">
        <v>47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7477</v>
      </c>
      <c r="D5" s="62">
        <f aca="true" t="shared" si="1" ref="D5:D68">SUM(L5:N5)</f>
        <v>200</v>
      </c>
      <c r="E5" s="66">
        <f aca="true" t="shared" si="2" ref="E5:E68">+D5/C5</f>
        <v>0.02674869600106995</v>
      </c>
      <c r="F5" s="39">
        <f aca="true" t="shared" si="3" ref="F5:F67">SUM(O5:P5)</f>
        <v>7473</v>
      </c>
      <c r="G5" s="69">
        <f aca="true" t="shared" si="4" ref="G5:G68">SUM(Q5:S5)</f>
        <v>200</v>
      </c>
      <c r="H5" s="74">
        <f aca="true" t="shared" si="5" ref="H5:H68">+G5/F5</f>
        <v>0.026763013515321826</v>
      </c>
      <c r="I5" s="32"/>
      <c r="J5" s="10">
        <v>7050</v>
      </c>
      <c r="K5" s="15">
        <v>427</v>
      </c>
      <c r="L5" s="16">
        <v>199</v>
      </c>
      <c r="M5" s="11">
        <v>0</v>
      </c>
      <c r="N5" s="15">
        <v>1</v>
      </c>
      <c r="O5" s="51">
        <v>7029</v>
      </c>
      <c r="P5" s="52">
        <v>444</v>
      </c>
      <c r="Q5" s="51">
        <v>199</v>
      </c>
      <c r="R5" s="53">
        <v>0</v>
      </c>
      <c r="S5" s="52">
        <v>1</v>
      </c>
    </row>
    <row r="6" spans="1:19" ht="15" customHeight="1">
      <c r="A6" s="34" t="s">
        <v>3</v>
      </c>
      <c r="B6" s="35" t="s">
        <v>4</v>
      </c>
      <c r="C6" s="59">
        <f t="shared" si="0"/>
        <v>7538</v>
      </c>
      <c r="D6" s="61">
        <f t="shared" si="1"/>
        <v>450</v>
      </c>
      <c r="E6" s="65">
        <f t="shared" si="2"/>
        <v>0.05969753250198992</v>
      </c>
      <c r="F6" s="38">
        <f t="shared" si="3"/>
        <v>7544</v>
      </c>
      <c r="G6" s="68">
        <f t="shared" si="4"/>
        <v>450</v>
      </c>
      <c r="H6" s="73">
        <f t="shared" si="5"/>
        <v>0.059650053022269355</v>
      </c>
      <c r="I6" s="32"/>
      <c r="J6" s="13">
        <v>6945</v>
      </c>
      <c r="K6" s="14">
        <v>593</v>
      </c>
      <c r="L6" s="29">
        <v>450</v>
      </c>
      <c r="M6" s="12">
        <v>0</v>
      </c>
      <c r="N6" s="18">
        <v>0</v>
      </c>
      <c r="O6" s="46">
        <v>6964</v>
      </c>
      <c r="P6" s="47">
        <v>580</v>
      </c>
      <c r="Q6" s="48">
        <v>450</v>
      </c>
      <c r="R6" s="49">
        <v>0</v>
      </c>
      <c r="S6" s="50">
        <v>0</v>
      </c>
    </row>
    <row r="7" spans="1:19" ht="15" customHeight="1">
      <c r="A7" s="3" t="s">
        <v>5</v>
      </c>
      <c r="B7" s="36" t="s">
        <v>6</v>
      </c>
      <c r="C7" s="60">
        <f t="shared" si="0"/>
        <v>6717</v>
      </c>
      <c r="D7" s="62">
        <f t="shared" si="1"/>
        <v>411</v>
      </c>
      <c r="E7" s="66">
        <f t="shared" si="2"/>
        <v>0.0611880303707012</v>
      </c>
      <c r="F7" s="39">
        <f t="shared" si="3"/>
        <v>6699</v>
      </c>
      <c r="G7" s="69">
        <f t="shared" si="4"/>
        <v>411</v>
      </c>
      <c r="H7" s="74">
        <f t="shared" si="5"/>
        <v>0.06135244066278549</v>
      </c>
      <c r="I7" s="32"/>
      <c r="J7" s="10">
        <v>6306</v>
      </c>
      <c r="K7" s="15">
        <v>411</v>
      </c>
      <c r="L7" s="16">
        <v>410</v>
      </c>
      <c r="M7" s="11">
        <v>0</v>
      </c>
      <c r="N7" s="15">
        <v>1</v>
      </c>
      <c r="O7" s="51">
        <v>6274</v>
      </c>
      <c r="P7" s="52">
        <v>425</v>
      </c>
      <c r="Q7" s="51">
        <v>410</v>
      </c>
      <c r="R7" s="53">
        <v>0</v>
      </c>
      <c r="S7" s="52">
        <v>1</v>
      </c>
    </row>
    <row r="8" spans="1:19" ht="15" customHeight="1">
      <c r="A8" s="34" t="s">
        <v>7</v>
      </c>
      <c r="B8" s="35" t="s">
        <v>8</v>
      </c>
      <c r="C8" s="59">
        <f t="shared" si="0"/>
        <v>6349</v>
      </c>
      <c r="D8" s="61">
        <f t="shared" si="1"/>
        <v>466</v>
      </c>
      <c r="E8" s="65">
        <f t="shared" si="2"/>
        <v>0.073397385415026</v>
      </c>
      <c r="F8" s="38">
        <f t="shared" si="3"/>
        <v>6356</v>
      </c>
      <c r="G8" s="68">
        <f t="shared" si="4"/>
        <v>466</v>
      </c>
      <c r="H8" s="73">
        <f t="shared" si="5"/>
        <v>0.07331655129011957</v>
      </c>
      <c r="I8" s="32"/>
      <c r="J8" s="13">
        <v>6060</v>
      </c>
      <c r="K8" s="14">
        <v>289</v>
      </c>
      <c r="L8" s="29">
        <v>463</v>
      </c>
      <c r="M8" s="12">
        <v>0</v>
      </c>
      <c r="N8" s="18">
        <v>3</v>
      </c>
      <c r="O8" s="46">
        <v>6053</v>
      </c>
      <c r="P8" s="47">
        <v>303</v>
      </c>
      <c r="Q8" s="48">
        <v>463</v>
      </c>
      <c r="R8" s="49">
        <v>0</v>
      </c>
      <c r="S8" s="50">
        <v>3</v>
      </c>
    </row>
    <row r="9" spans="1:19" ht="15" customHeight="1">
      <c r="A9" s="3" t="s">
        <v>9</v>
      </c>
      <c r="B9" s="36" t="s">
        <v>10</v>
      </c>
      <c r="C9" s="60">
        <f t="shared" si="0"/>
        <v>36066</v>
      </c>
      <c r="D9" s="62">
        <f t="shared" si="1"/>
        <v>3822</v>
      </c>
      <c r="E9" s="66">
        <f t="shared" si="2"/>
        <v>0.10597238396273499</v>
      </c>
      <c r="F9" s="39">
        <f t="shared" si="3"/>
        <v>36077</v>
      </c>
      <c r="G9" s="69">
        <f t="shared" si="4"/>
        <v>3822</v>
      </c>
      <c r="H9" s="74">
        <f t="shared" si="5"/>
        <v>0.10594007262244644</v>
      </c>
      <c r="I9" s="32"/>
      <c r="J9" s="10">
        <v>34841</v>
      </c>
      <c r="K9" s="15">
        <v>1225</v>
      </c>
      <c r="L9" s="16">
        <v>3818</v>
      </c>
      <c r="M9" s="11">
        <v>0</v>
      </c>
      <c r="N9" s="15">
        <v>4</v>
      </c>
      <c r="O9" s="51">
        <v>34830</v>
      </c>
      <c r="P9" s="52">
        <v>1247</v>
      </c>
      <c r="Q9" s="51">
        <v>3818</v>
      </c>
      <c r="R9" s="53">
        <v>0</v>
      </c>
      <c r="S9" s="52">
        <v>4</v>
      </c>
    </row>
    <row r="10" spans="1:19" ht="15" customHeight="1">
      <c r="A10" s="34" t="s">
        <v>11</v>
      </c>
      <c r="B10" s="35" t="s">
        <v>12</v>
      </c>
      <c r="C10" s="59">
        <f t="shared" si="0"/>
        <v>4959</v>
      </c>
      <c r="D10" s="61">
        <f t="shared" si="1"/>
        <v>391</v>
      </c>
      <c r="E10" s="65">
        <f t="shared" si="2"/>
        <v>0.07884654164145997</v>
      </c>
      <c r="F10" s="38">
        <f t="shared" si="3"/>
        <v>4961</v>
      </c>
      <c r="G10" s="68">
        <f t="shared" si="4"/>
        <v>391</v>
      </c>
      <c r="H10" s="73">
        <f t="shared" si="5"/>
        <v>0.07881475508969965</v>
      </c>
      <c r="I10" s="32"/>
      <c r="J10" s="13">
        <v>4703</v>
      </c>
      <c r="K10" s="14">
        <v>256</v>
      </c>
      <c r="L10" s="29">
        <v>391</v>
      </c>
      <c r="M10" s="12">
        <v>0</v>
      </c>
      <c r="N10" s="18">
        <v>0</v>
      </c>
      <c r="O10" s="46">
        <v>4682</v>
      </c>
      <c r="P10" s="47">
        <v>279</v>
      </c>
      <c r="Q10" s="48">
        <v>391</v>
      </c>
      <c r="R10" s="49">
        <v>0</v>
      </c>
      <c r="S10" s="50">
        <v>0</v>
      </c>
    </row>
    <row r="11" spans="1:19" ht="15" customHeight="1">
      <c r="A11" s="3" t="s">
        <v>13</v>
      </c>
      <c r="B11" s="36" t="s">
        <v>14</v>
      </c>
      <c r="C11" s="60">
        <f t="shared" si="0"/>
        <v>19409</v>
      </c>
      <c r="D11" s="62">
        <f t="shared" si="1"/>
        <v>1939</v>
      </c>
      <c r="E11" s="66">
        <f t="shared" si="2"/>
        <v>0.09990210726982328</v>
      </c>
      <c r="F11" s="39">
        <f t="shared" si="3"/>
        <v>19407</v>
      </c>
      <c r="G11" s="69">
        <f t="shared" si="4"/>
        <v>1939</v>
      </c>
      <c r="H11" s="74">
        <f t="shared" si="5"/>
        <v>0.09991240274127892</v>
      </c>
      <c r="I11" s="32"/>
      <c r="J11" s="10">
        <v>18232</v>
      </c>
      <c r="K11" s="15">
        <v>1177</v>
      </c>
      <c r="L11" s="16">
        <v>1935</v>
      </c>
      <c r="M11" s="11">
        <v>0</v>
      </c>
      <c r="N11" s="15">
        <v>4</v>
      </c>
      <c r="O11" s="51">
        <v>18217</v>
      </c>
      <c r="P11" s="52">
        <v>1190</v>
      </c>
      <c r="Q11" s="51">
        <v>1935</v>
      </c>
      <c r="R11" s="53">
        <v>0</v>
      </c>
      <c r="S11" s="52">
        <v>4</v>
      </c>
    </row>
    <row r="12" spans="1:19" ht="15" customHeight="1">
      <c r="A12" s="34" t="s">
        <v>15</v>
      </c>
      <c r="B12" s="35" t="s">
        <v>16</v>
      </c>
      <c r="C12" s="59">
        <f t="shared" si="0"/>
        <v>7737</v>
      </c>
      <c r="D12" s="61">
        <f t="shared" si="1"/>
        <v>499</v>
      </c>
      <c r="E12" s="65">
        <f t="shared" si="2"/>
        <v>0.06449528240920253</v>
      </c>
      <c r="F12" s="38">
        <f t="shared" si="3"/>
        <v>7722</v>
      </c>
      <c r="G12" s="68">
        <f t="shared" si="4"/>
        <v>499</v>
      </c>
      <c r="H12" s="73">
        <f t="shared" si="5"/>
        <v>0.06462056462056462</v>
      </c>
      <c r="I12" s="32"/>
      <c r="J12" s="13">
        <v>7334</v>
      </c>
      <c r="K12" s="14">
        <v>403</v>
      </c>
      <c r="L12" s="29">
        <v>497</v>
      </c>
      <c r="M12" s="12">
        <v>0</v>
      </c>
      <c r="N12" s="18">
        <v>2</v>
      </c>
      <c r="O12" s="46">
        <v>7315</v>
      </c>
      <c r="P12" s="47">
        <v>407</v>
      </c>
      <c r="Q12" s="48">
        <v>497</v>
      </c>
      <c r="R12" s="49">
        <v>0</v>
      </c>
      <c r="S12" s="50">
        <v>2</v>
      </c>
    </row>
    <row r="13" spans="1:19" ht="15" customHeight="1">
      <c r="A13" s="3" t="s">
        <v>17</v>
      </c>
      <c r="B13" s="36" t="s">
        <v>18</v>
      </c>
      <c r="C13" s="60">
        <f t="shared" si="0"/>
        <v>8685</v>
      </c>
      <c r="D13" s="62">
        <f t="shared" si="1"/>
        <v>556</v>
      </c>
      <c r="E13" s="66">
        <f t="shared" si="2"/>
        <v>0.06401842256764537</v>
      </c>
      <c r="F13" s="39">
        <f t="shared" si="3"/>
        <v>8670</v>
      </c>
      <c r="G13" s="69">
        <f t="shared" si="4"/>
        <v>556</v>
      </c>
      <c r="H13" s="74">
        <f t="shared" si="5"/>
        <v>0.06412918108419839</v>
      </c>
      <c r="I13" s="32"/>
      <c r="J13" s="10">
        <v>8160</v>
      </c>
      <c r="K13" s="15">
        <v>525</v>
      </c>
      <c r="L13" s="16">
        <v>554</v>
      </c>
      <c r="M13" s="11">
        <v>0</v>
      </c>
      <c r="N13" s="15">
        <v>2</v>
      </c>
      <c r="O13" s="51">
        <v>8143</v>
      </c>
      <c r="P13" s="52">
        <v>527</v>
      </c>
      <c r="Q13" s="51">
        <v>554</v>
      </c>
      <c r="R13" s="53">
        <v>0</v>
      </c>
      <c r="S13" s="52">
        <v>2</v>
      </c>
    </row>
    <row r="14" spans="1:19" ht="15" customHeight="1">
      <c r="A14" s="34" t="s">
        <v>19</v>
      </c>
      <c r="B14" s="35" t="s">
        <v>20</v>
      </c>
      <c r="C14" s="59">
        <f t="shared" si="0"/>
        <v>6384</v>
      </c>
      <c r="D14" s="61">
        <f t="shared" si="1"/>
        <v>387</v>
      </c>
      <c r="E14" s="65">
        <f t="shared" si="2"/>
        <v>0.0606203007518797</v>
      </c>
      <c r="F14" s="38">
        <f t="shared" si="3"/>
        <v>6372</v>
      </c>
      <c r="G14" s="68">
        <f t="shared" si="4"/>
        <v>387</v>
      </c>
      <c r="H14" s="73">
        <f t="shared" si="5"/>
        <v>0.06073446327683616</v>
      </c>
      <c r="I14" s="32"/>
      <c r="J14" s="13">
        <v>5800</v>
      </c>
      <c r="K14" s="14">
        <v>584</v>
      </c>
      <c r="L14" s="29">
        <v>387</v>
      </c>
      <c r="M14" s="12">
        <v>0</v>
      </c>
      <c r="N14" s="18">
        <v>0</v>
      </c>
      <c r="O14" s="46">
        <v>5779</v>
      </c>
      <c r="P14" s="47">
        <v>593</v>
      </c>
      <c r="Q14" s="48">
        <v>387</v>
      </c>
      <c r="R14" s="49">
        <v>0</v>
      </c>
      <c r="S14" s="50">
        <v>0</v>
      </c>
    </row>
    <row r="15" spans="1:19" ht="15" customHeight="1">
      <c r="A15" s="3" t="s">
        <v>21</v>
      </c>
      <c r="B15" s="36" t="s">
        <v>22</v>
      </c>
      <c r="C15" s="60">
        <f t="shared" si="0"/>
        <v>14033</v>
      </c>
      <c r="D15" s="62">
        <f t="shared" si="1"/>
        <v>359</v>
      </c>
      <c r="E15" s="66">
        <f t="shared" si="2"/>
        <v>0.02558255540511651</v>
      </c>
      <c r="F15" s="39">
        <f t="shared" si="3"/>
        <v>14043</v>
      </c>
      <c r="G15" s="69">
        <f t="shared" si="4"/>
        <v>359</v>
      </c>
      <c r="H15" s="74">
        <f t="shared" si="5"/>
        <v>0.02556433810439365</v>
      </c>
      <c r="I15" s="32"/>
      <c r="J15" s="10">
        <v>13489</v>
      </c>
      <c r="K15" s="15">
        <v>544</v>
      </c>
      <c r="L15" s="16">
        <v>359</v>
      </c>
      <c r="M15" s="11">
        <v>0</v>
      </c>
      <c r="N15" s="15">
        <v>0</v>
      </c>
      <c r="O15" s="51">
        <v>13522</v>
      </c>
      <c r="P15" s="52">
        <v>521</v>
      </c>
      <c r="Q15" s="51">
        <v>359</v>
      </c>
      <c r="R15" s="53">
        <v>0</v>
      </c>
      <c r="S15" s="52">
        <v>0</v>
      </c>
    </row>
    <row r="16" spans="1:19" ht="15" customHeight="1">
      <c r="A16" s="34" t="s">
        <v>23</v>
      </c>
      <c r="B16" s="35" t="s">
        <v>24</v>
      </c>
      <c r="C16" s="59">
        <f t="shared" si="0"/>
        <v>9277</v>
      </c>
      <c r="D16" s="61">
        <f t="shared" si="1"/>
        <v>463</v>
      </c>
      <c r="E16" s="65">
        <f t="shared" si="2"/>
        <v>0.04990837555244152</v>
      </c>
      <c r="F16" s="38">
        <f t="shared" si="3"/>
        <v>9270</v>
      </c>
      <c r="G16" s="68">
        <f t="shared" si="4"/>
        <v>463</v>
      </c>
      <c r="H16" s="73">
        <f t="shared" si="5"/>
        <v>0.04994606256742179</v>
      </c>
      <c r="I16" s="32"/>
      <c r="J16" s="13">
        <v>8895</v>
      </c>
      <c r="K16" s="14">
        <v>382</v>
      </c>
      <c r="L16" s="29">
        <v>463</v>
      </c>
      <c r="M16" s="12">
        <v>0</v>
      </c>
      <c r="N16" s="18">
        <v>0</v>
      </c>
      <c r="O16" s="46">
        <v>8848</v>
      </c>
      <c r="P16" s="47">
        <v>422</v>
      </c>
      <c r="Q16" s="48">
        <v>463</v>
      </c>
      <c r="R16" s="49">
        <v>0</v>
      </c>
      <c r="S16" s="50">
        <v>0</v>
      </c>
    </row>
    <row r="17" spans="1:19" ht="15" customHeight="1">
      <c r="A17" s="3" t="s">
        <v>25</v>
      </c>
      <c r="B17" s="36" t="s">
        <v>26</v>
      </c>
      <c r="C17" s="60">
        <f t="shared" si="0"/>
        <v>32984</v>
      </c>
      <c r="D17" s="62">
        <f t="shared" si="1"/>
        <v>775</v>
      </c>
      <c r="E17" s="66">
        <f t="shared" si="2"/>
        <v>0.023496240601503758</v>
      </c>
      <c r="F17" s="39">
        <f t="shared" si="3"/>
        <v>33011</v>
      </c>
      <c r="G17" s="69">
        <f t="shared" si="4"/>
        <v>775</v>
      </c>
      <c r="H17" s="74">
        <f t="shared" si="5"/>
        <v>0.023477022810578292</v>
      </c>
      <c r="I17" s="32"/>
      <c r="J17" s="10">
        <v>31195</v>
      </c>
      <c r="K17" s="15">
        <v>1789</v>
      </c>
      <c r="L17" s="16">
        <v>774</v>
      </c>
      <c r="M17" s="11">
        <v>0</v>
      </c>
      <c r="N17" s="15">
        <v>1</v>
      </c>
      <c r="O17" s="51">
        <v>31224</v>
      </c>
      <c r="P17" s="52">
        <v>1787</v>
      </c>
      <c r="Q17" s="51">
        <v>774</v>
      </c>
      <c r="R17" s="53">
        <v>0</v>
      </c>
      <c r="S17" s="52">
        <v>1</v>
      </c>
    </row>
    <row r="18" spans="1:19" ht="15" customHeight="1">
      <c r="A18" s="34" t="s">
        <v>27</v>
      </c>
      <c r="B18" s="35" t="s">
        <v>28</v>
      </c>
      <c r="C18" s="59">
        <f t="shared" si="0"/>
        <v>7663</v>
      </c>
      <c r="D18" s="61">
        <f t="shared" si="1"/>
        <v>875</v>
      </c>
      <c r="E18" s="65">
        <f t="shared" si="2"/>
        <v>0.11418504502153204</v>
      </c>
      <c r="F18" s="38">
        <f t="shared" si="3"/>
        <v>7677</v>
      </c>
      <c r="G18" s="68">
        <f t="shared" si="4"/>
        <v>875</v>
      </c>
      <c r="H18" s="73">
        <f t="shared" si="5"/>
        <v>0.11397681385958057</v>
      </c>
      <c r="I18" s="32"/>
      <c r="J18" s="13">
        <v>7396</v>
      </c>
      <c r="K18" s="14">
        <v>267</v>
      </c>
      <c r="L18" s="29">
        <v>873</v>
      </c>
      <c r="M18" s="12">
        <v>0</v>
      </c>
      <c r="N18" s="18">
        <v>2</v>
      </c>
      <c r="O18" s="46">
        <v>7407</v>
      </c>
      <c r="P18" s="47">
        <v>270</v>
      </c>
      <c r="Q18" s="48">
        <v>873</v>
      </c>
      <c r="R18" s="49">
        <v>0</v>
      </c>
      <c r="S18" s="50">
        <v>2</v>
      </c>
    </row>
    <row r="19" spans="1:19" ht="15" customHeight="1">
      <c r="A19" s="3" t="s">
        <v>29</v>
      </c>
      <c r="B19" s="36" t="s">
        <v>30</v>
      </c>
      <c r="C19" s="60">
        <f t="shared" si="0"/>
        <v>10529</v>
      </c>
      <c r="D19" s="62">
        <f t="shared" si="1"/>
        <v>705</v>
      </c>
      <c r="E19" s="66">
        <f t="shared" si="2"/>
        <v>0.06695792572893912</v>
      </c>
      <c r="F19" s="39">
        <f t="shared" si="3"/>
        <v>10537</v>
      </c>
      <c r="G19" s="69">
        <f t="shared" si="4"/>
        <v>705</v>
      </c>
      <c r="H19" s="74">
        <f t="shared" si="5"/>
        <v>0.06690708930435608</v>
      </c>
      <c r="I19" s="32"/>
      <c r="J19" s="10">
        <v>9483</v>
      </c>
      <c r="K19" s="15">
        <v>1046</v>
      </c>
      <c r="L19" s="16">
        <v>704</v>
      </c>
      <c r="M19" s="11">
        <v>0</v>
      </c>
      <c r="N19" s="15">
        <v>1</v>
      </c>
      <c r="O19" s="51">
        <v>9470</v>
      </c>
      <c r="P19" s="52">
        <v>1067</v>
      </c>
      <c r="Q19" s="51">
        <v>704</v>
      </c>
      <c r="R19" s="53">
        <v>0</v>
      </c>
      <c r="S19" s="52">
        <v>1</v>
      </c>
    </row>
    <row r="20" spans="1:19" ht="15" customHeight="1">
      <c r="A20" s="34" t="s">
        <v>31</v>
      </c>
      <c r="B20" s="35" t="s">
        <v>32</v>
      </c>
      <c r="C20" s="59">
        <f t="shared" si="0"/>
        <v>21873</v>
      </c>
      <c r="D20" s="61">
        <f t="shared" si="1"/>
        <v>1977</v>
      </c>
      <c r="E20" s="65">
        <f t="shared" si="2"/>
        <v>0.0903854066657523</v>
      </c>
      <c r="F20" s="38">
        <f t="shared" si="3"/>
        <v>21875</v>
      </c>
      <c r="G20" s="68">
        <f t="shared" si="4"/>
        <v>1977</v>
      </c>
      <c r="H20" s="73">
        <f t="shared" si="5"/>
        <v>0.09037714285714285</v>
      </c>
      <c r="I20" s="32"/>
      <c r="J20" s="13">
        <v>21307</v>
      </c>
      <c r="K20" s="14">
        <v>566</v>
      </c>
      <c r="L20" s="29">
        <v>1972</v>
      </c>
      <c r="M20" s="12">
        <v>0</v>
      </c>
      <c r="N20" s="18">
        <v>5</v>
      </c>
      <c r="O20" s="46">
        <v>21328</v>
      </c>
      <c r="P20" s="47">
        <v>547</v>
      </c>
      <c r="Q20" s="48">
        <v>1972</v>
      </c>
      <c r="R20" s="49">
        <v>0</v>
      </c>
      <c r="S20" s="50">
        <v>5</v>
      </c>
    </row>
    <row r="21" spans="1:19" ht="15" customHeight="1">
      <c r="A21" s="3" t="s">
        <v>33</v>
      </c>
      <c r="B21" s="36" t="s">
        <v>34</v>
      </c>
      <c r="C21" s="60">
        <f t="shared" si="0"/>
        <v>5866</v>
      </c>
      <c r="D21" s="62">
        <f t="shared" si="1"/>
        <v>434</v>
      </c>
      <c r="E21" s="66">
        <f t="shared" si="2"/>
        <v>0.07398568019093078</v>
      </c>
      <c r="F21" s="39">
        <f t="shared" si="3"/>
        <v>5886</v>
      </c>
      <c r="G21" s="69">
        <f t="shared" si="4"/>
        <v>434</v>
      </c>
      <c r="H21" s="74">
        <f t="shared" si="5"/>
        <v>0.07373428474345906</v>
      </c>
      <c r="I21" s="32"/>
      <c r="J21" s="10">
        <v>5623</v>
      </c>
      <c r="K21" s="15">
        <v>243</v>
      </c>
      <c r="L21" s="16">
        <v>431</v>
      </c>
      <c r="M21" s="11">
        <v>0</v>
      </c>
      <c r="N21" s="15">
        <v>3</v>
      </c>
      <c r="O21" s="51">
        <v>5615</v>
      </c>
      <c r="P21" s="52">
        <v>271</v>
      </c>
      <c r="Q21" s="51">
        <v>431</v>
      </c>
      <c r="R21" s="53">
        <v>0</v>
      </c>
      <c r="S21" s="52">
        <v>3</v>
      </c>
    </row>
    <row r="22" spans="1:19" ht="15" customHeight="1">
      <c r="A22" s="34" t="s">
        <v>35</v>
      </c>
      <c r="B22" s="35" t="s">
        <v>36</v>
      </c>
      <c r="C22" s="59">
        <f t="shared" si="0"/>
        <v>7317</v>
      </c>
      <c r="D22" s="61">
        <f t="shared" si="1"/>
        <v>501</v>
      </c>
      <c r="E22" s="65">
        <f t="shared" si="2"/>
        <v>0.06847068470684707</v>
      </c>
      <c r="F22" s="38">
        <f t="shared" si="3"/>
        <v>7321</v>
      </c>
      <c r="G22" s="68">
        <f t="shared" si="4"/>
        <v>501</v>
      </c>
      <c r="H22" s="73">
        <f t="shared" si="5"/>
        <v>0.06843327414287666</v>
      </c>
      <c r="I22" s="32"/>
      <c r="J22" s="13">
        <v>7110</v>
      </c>
      <c r="K22" s="14">
        <v>207</v>
      </c>
      <c r="L22" s="29">
        <v>500</v>
      </c>
      <c r="M22" s="12">
        <v>0</v>
      </c>
      <c r="N22" s="18">
        <v>1</v>
      </c>
      <c r="O22" s="46">
        <v>7113</v>
      </c>
      <c r="P22" s="47">
        <v>208</v>
      </c>
      <c r="Q22" s="48">
        <v>500</v>
      </c>
      <c r="R22" s="49">
        <v>0</v>
      </c>
      <c r="S22" s="50">
        <v>1</v>
      </c>
    </row>
    <row r="23" spans="1:19" ht="15" customHeight="1">
      <c r="A23" s="3" t="s">
        <v>37</v>
      </c>
      <c r="B23" s="36" t="s">
        <v>38</v>
      </c>
      <c r="C23" s="60">
        <f t="shared" si="0"/>
        <v>13238</v>
      </c>
      <c r="D23" s="62">
        <f t="shared" si="1"/>
        <v>459</v>
      </c>
      <c r="E23" s="66">
        <f t="shared" si="2"/>
        <v>0.034672911315908744</v>
      </c>
      <c r="F23" s="39">
        <f t="shared" si="3"/>
        <v>13222</v>
      </c>
      <c r="G23" s="69">
        <f t="shared" si="4"/>
        <v>459</v>
      </c>
      <c r="H23" s="74">
        <f t="shared" si="5"/>
        <v>0.03471486915746483</v>
      </c>
      <c r="I23" s="32"/>
      <c r="J23" s="10">
        <v>12618</v>
      </c>
      <c r="K23" s="15">
        <v>620</v>
      </c>
      <c r="L23" s="16">
        <v>458</v>
      </c>
      <c r="M23" s="11">
        <v>0</v>
      </c>
      <c r="N23" s="15">
        <v>1</v>
      </c>
      <c r="O23" s="51">
        <v>12615</v>
      </c>
      <c r="P23" s="52">
        <v>607</v>
      </c>
      <c r="Q23" s="51">
        <v>458</v>
      </c>
      <c r="R23" s="53">
        <v>0</v>
      </c>
      <c r="S23" s="52">
        <v>1</v>
      </c>
    </row>
    <row r="24" spans="1:19" ht="15" customHeight="1">
      <c r="A24" s="34" t="s">
        <v>39</v>
      </c>
      <c r="B24" s="35" t="s">
        <v>40</v>
      </c>
      <c r="C24" s="59">
        <f t="shared" si="0"/>
        <v>12325</v>
      </c>
      <c r="D24" s="61">
        <f t="shared" si="1"/>
        <v>760</v>
      </c>
      <c r="E24" s="65">
        <f t="shared" si="2"/>
        <v>0.061663286004056794</v>
      </c>
      <c r="F24" s="38">
        <f t="shared" si="3"/>
        <v>12316</v>
      </c>
      <c r="G24" s="68">
        <f t="shared" si="4"/>
        <v>760</v>
      </c>
      <c r="H24" s="73">
        <f t="shared" si="5"/>
        <v>0.06170834686586554</v>
      </c>
      <c r="I24" s="32"/>
      <c r="J24" s="13">
        <v>11640</v>
      </c>
      <c r="K24" s="14">
        <v>685</v>
      </c>
      <c r="L24" s="29">
        <v>758</v>
      </c>
      <c r="M24" s="12">
        <v>0</v>
      </c>
      <c r="N24" s="18">
        <v>2</v>
      </c>
      <c r="O24" s="46">
        <v>11627</v>
      </c>
      <c r="P24" s="47">
        <v>689</v>
      </c>
      <c r="Q24" s="48">
        <v>758</v>
      </c>
      <c r="R24" s="49">
        <v>0</v>
      </c>
      <c r="S24" s="50">
        <v>2</v>
      </c>
    </row>
    <row r="25" spans="1:19" ht="15" customHeight="1">
      <c r="A25" s="3" t="s">
        <v>41</v>
      </c>
      <c r="B25" s="36" t="s">
        <v>42</v>
      </c>
      <c r="C25" s="60">
        <f t="shared" si="0"/>
        <v>5891</v>
      </c>
      <c r="D25" s="62">
        <f t="shared" si="1"/>
        <v>741</v>
      </c>
      <c r="E25" s="66">
        <f t="shared" si="2"/>
        <v>0.12578509590901374</v>
      </c>
      <c r="F25" s="39">
        <f t="shared" si="3"/>
        <v>5878</v>
      </c>
      <c r="G25" s="69">
        <f t="shared" si="4"/>
        <v>741</v>
      </c>
      <c r="H25" s="74">
        <f t="shared" si="5"/>
        <v>0.12606328683225587</v>
      </c>
      <c r="I25" s="32"/>
      <c r="J25" s="10">
        <v>5414</v>
      </c>
      <c r="K25" s="15">
        <v>477</v>
      </c>
      <c r="L25" s="16">
        <v>739</v>
      </c>
      <c r="M25" s="11">
        <v>0</v>
      </c>
      <c r="N25" s="15">
        <v>2</v>
      </c>
      <c r="O25" s="51">
        <v>5374</v>
      </c>
      <c r="P25" s="52">
        <v>504</v>
      </c>
      <c r="Q25" s="51">
        <v>739</v>
      </c>
      <c r="R25" s="53">
        <v>0</v>
      </c>
      <c r="S25" s="52">
        <v>2</v>
      </c>
    </row>
    <row r="26" spans="1:19" ht="15" customHeight="1">
      <c r="A26" s="34" t="s">
        <v>43</v>
      </c>
      <c r="B26" s="35" t="s">
        <v>44</v>
      </c>
      <c r="C26" s="59">
        <f t="shared" si="0"/>
        <v>17345</v>
      </c>
      <c r="D26" s="61">
        <f t="shared" si="1"/>
        <v>2842</v>
      </c>
      <c r="E26" s="65">
        <f t="shared" si="2"/>
        <v>0.1638512539636783</v>
      </c>
      <c r="F26" s="38">
        <f t="shared" si="3"/>
        <v>17350</v>
      </c>
      <c r="G26" s="68">
        <f t="shared" si="4"/>
        <v>2842</v>
      </c>
      <c r="H26" s="73">
        <f t="shared" si="5"/>
        <v>0.16380403458213255</v>
      </c>
      <c r="I26" s="32"/>
      <c r="J26" s="13">
        <v>15899</v>
      </c>
      <c r="K26" s="14">
        <v>1446</v>
      </c>
      <c r="L26" s="29">
        <v>2841</v>
      </c>
      <c r="M26" s="12">
        <v>0</v>
      </c>
      <c r="N26" s="18">
        <v>1</v>
      </c>
      <c r="O26" s="46">
        <v>15909</v>
      </c>
      <c r="P26" s="47">
        <v>1441</v>
      </c>
      <c r="Q26" s="48">
        <v>2841</v>
      </c>
      <c r="R26" s="49">
        <v>0</v>
      </c>
      <c r="S26" s="50">
        <v>1</v>
      </c>
    </row>
    <row r="27" spans="1:19" ht="15" customHeight="1">
      <c r="A27" s="3" t="s">
        <v>45</v>
      </c>
      <c r="B27" s="36" t="s">
        <v>46</v>
      </c>
      <c r="C27" s="60">
        <f t="shared" si="0"/>
        <v>10469</v>
      </c>
      <c r="D27" s="62">
        <f t="shared" si="1"/>
        <v>1044</v>
      </c>
      <c r="E27" s="66">
        <f t="shared" si="2"/>
        <v>0.0997229916897507</v>
      </c>
      <c r="F27" s="39">
        <f t="shared" si="3"/>
        <v>10469</v>
      </c>
      <c r="G27" s="69">
        <f t="shared" si="4"/>
        <v>1044</v>
      </c>
      <c r="H27" s="74">
        <f t="shared" si="5"/>
        <v>0.0997229916897507</v>
      </c>
      <c r="I27" s="32"/>
      <c r="J27" s="10">
        <v>9988</v>
      </c>
      <c r="K27" s="15">
        <v>481</v>
      </c>
      <c r="L27" s="16">
        <v>1042</v>
      </c>
      <c r="M27" s="11">
        <v>0</v>
      </c>
      <c r="N27" s="15">
        <v>2</v>
      </c>
      <c r="O27" s="51">
        <v>9941</v>
      </c>
      <c r="P27" s="52">
        <v>528</v>
      </c>
      <c r="Q27" s="51">
        <v>1042</v>
      </c>
      <c r="R27" s="53">
        <v>0</v>
      </c>
      <c r="S27" s="52">
        <v>2</v>
      </c>
    </row>
    <row r="28" spans="1:19" ht="15" customHeight="1">
      <c r="A28" s="34" t="s">
        <v>47</v>
      </c>
      <c r="B28" s="35" t="s">
        <v>48</v>
      </c>
      <c r="C28" s="59">
        <f t="shared" si="0"/>
        <v>5516</v>
      </c>
      <c r="D28" s="61">
        <f t="shared" si="1"/>
        <v>470</v>
      </c>
      <c r="E28" s="65">
        <f t="shared" si="2"/>
        <v>0.08520667150108774</v>
      </c>
      <c r="F28" s="38">
        <f t="shared" si="3"/>
        <v>5518</v>
      </c>
      <c r="G28" s="68">
        <f t="shared" si="4"/>
        <v>470</v>
      </c>
      <c r="H28" s="73">
        <f t="shared" si="5"/>
        <v>0.08517578832910475</v>
      </c>
      <c r="I28" s="32"/>
      <c r="J28" s="13">
        <v>5183</v>
      </c>
      <c r="K28" s="14">
        <v>333</v>
      </c>
      <c r="L28" s="29">
        <v>469</v>
      </c>
      <c r="M28" s="12">
        <v>0</v>
      </c>
      <c r="N28" s="18">
        <v>1</v>
      </c>
      <c r="O28" s="46">
        <v>5163</v>
      </c>
      <c r="P28" s="47">
        <v>355</v>
      </c>
      <c r="Q28" s="48">
        <v>469</v>
      </c>
      <c r="R28" s="49">
        <v>0</v>
      </c>
      <c r="S28" s="50">
        <v>1</v>
      </c>
    </row>
    <row r="29" spans="1:19" ht="15" customHeight="1">
      <c r="A29" s="3" t="s">
        <v>49</v>
      </c>
      <c r="B29" s="36" t="s">
        <v>50</v>
      </c>
      <c r="C29" s="60">
        <f t="shared" si="0"/>
        <v>6970</v>
      </c>
      <c r="D29" s="62">
        <f t="shared" si="1"/>
        <v>460</v>
      </c>
      <c r="E29" s="66">
        <f t="shared" si="2"/>
        <v>0.06599713055954089</v>
      </c>
      <c r="F29" s="39">
        <f t="shared" si="3"/>
        <v>6967</v>
      </c>
      <c r="G29" s="69">
        <f t="shared" si="4"/>
        <v>460</v>
      </c>
      <c r="H29" s="74">
        <f t="shared" si="5"/>
        <v>0.06602554901679346</v>
      </c>
      <c r="I29" s="32"/>
      <c r="J29" s="10">
        <v>6498</v>
      </c>
      <c r="K29" s="15">
        <v>472</v>
      </c>
      <c r="L29" s="16">
        <v>458</v>
      </c>
      <c r="M29" s="11">
        <v>0</v>
      </c>
      <c r="N29" s="15">
        <v>2</v>
      </c>
      <c r="O29" s="51">
        <v>6464</v>
      </c>
      <c r="P29" s="52">
        <v>503</v>
      </c>
      <c r="Q29" s="51">
        <v>458</v>
      </c>
      <c r="R29" s="53">
        <v>0</v>
      </c>
      <c r="S29" s="52">
        <v>2</v>
      </c>
    </row>
    <row r="30" spans="1:19" ht="15" customHeight="1">
      <c r="A30" s="34" t="s">
        <v>51</v>
      </c>
      <c r="B30" s="35" t="s">
        <v>52</v>
      </c>
      <c r="C30" s="59">
        <f t="shared" si="0"/>
        <v>5493</v>
      </c>
      <c r="D30" s="61">
        <f t="shared" si="1"/>
        <v>445</v>
      </c>
      <c r="E30" s="65">
        <f t="shared" si="2"/>
        <v>0.08101219734207173</v>
      </c>
      <c r="F30" s="38">
        <f t="shared" si="3"/>
        <v>5476</v>
      </c>
      <c r="G30" s="68">
        <f t="shared" si="4"/>
        <v>445</v>
      </c>
      <c r="H30" s="73">
        <f t="shared" si="5"/>
        <v>0.08126369612856099</v>
      </c>
      <c r="I30" s="32"/>
      <c r="J30" s="13">
        <v>4940</v>
      </c>
      <c r="K30" s="14">
        <v>553</v>
      </c>
      <c r="L30" s="29">
        <v>442</v>
      </c>
      <c r="M30" s="12">
        <v>0</v>
      </c>
      <c r="N30" s="18">
        <v>3</v>
      </c>
      <c r="O30" s="46">
        <v>4923</v>
      </c>
      <c r="P30" s="47">
        <v>553</v>
      </c>
      <c r="Q30" s="48">
        <v>442</v>
      </c>
      <c r="R30" s="49">
        <v>0</v>
      </c>
      <c r="S30" s="50">
        <v>3</v>
      </c>
    </row>
    <row r="31" spans="1:19" ht="15" customHeight="1">
      <c r="A31" s="3" t="s">
        <v>53</v>
      </c>
      <c r="B31" s="36" t="s">
        <v>54</v>
      </c>
      <c r="C31" s="60">
        <f t="shared" si="0"/>
        <v>129949</v>
      </c>
      <c r="D31" s="62">
        <f t="shared" si="1"/>
        <v>15856</v>
      </c>
      <c r="E31" s="66">
        <f t="shared" si="2"/>
        <v>0.12201709901576772</v>
      </c>
      <c r="F31" s="39">
        <f t="shared" si="3"/>
        <v>130041</v>
      </c>
      <c r="G31" s="69">
        <f t="shared" si="4"/>
        <v>15856</v>
      </c>
      <c r="H31" s="74">
        <f t="shared" si="5"/>
        <v>0.12193077567843988</v>
      </c>
      <c r="I31" s="32"/>
      <c r="J31" s="10">
        <v>101310</v>
      </c>
      <c r="K31" s="15">
        <v>28639</v>
      </c>
      <c r="L31" s="16">
        <v>15841</v>
      </c>
      <c r="M31" s="11">
        <v>0</v>
      </c>
      <c r="N31" s="15">
        <v>15</v>
      </c>
      <c r="O31" s="51">
        <v>101124</v>
      </c>
      <c r="P31" s="52">
        <v>28917</v>
      </c>
      <c r="Q31" s="51">
        <v>15841</v>
      </c>
      <c r="R31" s="53">
        <v>0</v>
      </c>
      <c r="S31" s="52">
        <v>15</v>
      </c>
    </row>
    <row r="32" spans="1:19" ht="15" customHeight="1">
      <c r="A32" s="34" t="s">
        <v>55</v>
      </c>
      <c r="B32" s="35" t="s">
        <v>56</v>
      </c>
      <c r="C32" s="59">
        <f t="shared" si="0"/>
        <v>15160</v>
      </c>
      <c r="D32" s="61">
        <f t="shared" si="1"/>
        <v>512</v>
      </c>
      <c r="E32" s="65">
        <f t="shared" si="2"/>
        <v>0.033773087071240104</v>
      </c>
      <c r="F32" s="38">
        <f t="shared" si="3"/>
        <v>15143</v>
      </c>
      <c r="G32" s="68">
        <f t="shared" si="4"/>
        <v>512</v>
      </c>
      <c r="H32" s="73">
        <f t="shared" si="5"/>
        <v>0.033811001783002045</v>
      </c>
      <c r="I32" s="32"/>
      <c r="J32" s="13">
        <v>14127</v>
      </c>
      <c r="K32" s="14">
        <v>1033</v>
      </c>
      <c r="L32" s="29">
        <v>510</v>
      </c>
      <c r="M32" s="12">
        <v>0</v>
      </c>
      <c r="N32" s="18">
        <v>2</v>
      </c>
      <c r="O32" s="46">
        <v>14053</v>
      </c>
      <c r="P32" s="47">
        <v>1090</v>
      </c>
      <c r="Q32" s="48">
        <v>510</v>
      </c>
      <c r="R32" s="49">
        <v>0</v>
      </c>
      <c r="S32" s="50">
        <v>2</v>
      </c>
    </row>
    <row r="33" spans="1:19" ht="15" customHeight="1">
      <c r="A33" s="3" t="s">
        <v>57</v>
      </c>
      <c r="B33" s="36" t="s">
        <v>58</v>
      </c>
      <c r="C33" s="60">
        <f t="shared" si="0"/>
        <v>8174</v>
      </c>
      <c r="D33" s="62">
        <f t="shared" si="1"/>
        <v>451</v>
      </c>
      <c r="E33" s="66">
        <f t="shared" si="2"/>
        <v>0.055174944947394174</v>
      </c>
      <c r="F33" s="39">
        <f t="shared" si="3"/>
        <v>8176</v>
      </c>
      <c r="G33" s="69">
        <f t="shared" si="4"/>
        <v>451</v>
      </c>
      <c r="H33" s="74">
        <f t="shared" si="5"/>
        <v>0.055161448140900196</v>
      </c>
      <c r="I33" s="32"/>
      <c r="J33" s="10">
        <v>7668</v>
      </c>
      <c r="K33" s="15">
        <v>506</v>
      </c>
      <c r="L33" s="16">
        <v>451</v>
      </c>
      <c r="M33" s="11">
        <v>0</v>
      </c>
      <c r="N33" s="15">
        <v>0</v>
      </c>
      <c r="O33" s="51">
        <v>7654</v>
      </c>
      <c r="P33" s="52">
        <v>522</v>
      </c>
      <c r="Q33" s="51">
        <v>451</v>
      </c>
      <c r="R33" s="53">
        <v>0</v>
      </c>
      <c r="S33" s="52">
        <v>0</v>
      </c>
    </row>
    <row r="34" spans="1:19" ht="15" customHeight="1">
      <c r="A34" s="34" t="s">
        <v>59</v>
      </c>
      <c r="B34" s="35" t="s">
        <v>60</v>
      </c>
      <c r="C34" s="59">
        <f t="shared" si="0"/>
        <v>4408</v>
      </c>
      <c r="D34" s="61">
        <f t="shared" si="1"/>
        <v>179</v>
      </c>
      <c r="E34" s="65">
        <f t="shared" si="2"/>
        <v>0.040607985480943735</v>
      </c>
      <c r="F34" s="38">
        <f t="shared" si="3"/>
        <v>4409</v>
      </c>
      <c r="G34" s="68">
        <f t="shared" si="4"/>
        <v>179</v>
      </c>
      <c r="H34" s="73">
        <f t="shared" si="5"/>
        <v>0.04059877523247902</v>
      </c>
      <c r="I34" s="32"/>
      <c r="J34" s="13">
        <v>4170</v>
      </c>
      <c r="K34" s="14">
        <v>238</v>
      </c>
      <c r="L34" s="29">
        <v>179</v>
      </c>
      <c r="M34" s="12">
        <v>0</v>
      </c>
      <c r="N34" s="18">
        <v>0</v>
      </c>
      <c r="O34" s="46">
        <v>4167</v>
      </c>
      <c r="P34" s="47">
        <v>242</v>
      </c>
      <c r="Q34" s="48">
        <v>179</v>
      </c>
      <c r="R34" s="49">
        <v>0</v>
      </c>
      <c r="S34" s="50">
        <v>0</v>
      </c>
    </row>
    <row r="35" spans="1:19" ht="15" customHeight="1">
      <c r="A35" s="3" t="s">
        <v>61</v>
      </c>
      <c r="B35" s="36" t="s">
        <v>62</v>
      </c>
      <c r="C35" s="60">
        <f t="shared" si="0"/>
        <v>5875</v>
      </c>
      <c r="D35" s="62">
        <f t="shared" si="1"/>
        <v>528</v>
      </c>
      <c r="E35" s="66">
        <f t="shared" si="2"/>
        <v>0.08987234042553191</v>
      </c>
      <c r="F35" s="39">
        <f t="shared" si="3"/>
        <v>5865</v>
      </c>
      <c r="G35" s="69">
        <f t="shared" si="4"/>
        <v>528</v>
      </c>
      <c r="H35" s="74">
        <f t="shared" si="5"/>
        <v>0.09002557544757034</v>
      </c>
      <c r="I35" s="32"/>
      <c r="J35" s="10">
        <v>5712</v>
      </c>
      <c r="K35" s="15">
        <v>163</v>
      </c>
      <c r="L35" s="16">
        <v>527</v>
      </c>
      <c r="M35" s="11">
        <v>0</v>
      </c>
      <c r="N35" s="15">
        <v>1</v>
      </c>
      <c r="O35" s="51">
        <v>5705</v>
      </c>
      <c r="P35" s="52">
        <v>160</v>
      </c>
      <c r="Q35" s="51">
        <v>527</v>
      </c>
      <c r="R35" s="53">
        <v>0</v>
      </c>
      <c r="S35" s="52">
        <v>1</v>
      </c>
    </row>
    <row r="36" spans="1:19" ht="15" customHeight="1">
      <c r="A36" s="34" t="s">
        <v>63</v>
      </c>
      <c r="B36" s="35" t="s">
        <v>64</v>
      </c>
      <c r="C36" s="59">
        <f t="shared" si="0"/>
        <v>30702</v>
      </c>
      <c r="D36" s="61">
        <f t="shared" si="1"/>
        <v>2048</v>
      </c>
      <c r="E36" s="65">
        <f t="shared" si="2"/>
        <v>0.06670575206826916</v>
      </c>
      <c r="F36" s="38">
        <f t="shared" si="3"/>
        <v>30685</v>
      </c>
      <c r="G36" s="68">
        <f t="shared" si="4"/>
        <v>2048</v>
      </c>
      <c r="H36" s="73">
        <f t="shared" si="5"/>
        <v>0.06674270816359786</v>
      </c>
      <c r="I36" s="32"/>
      <c r="J36" s="13">
        <v>26692</v>
      </c>
      <c r="K36" s="14">
        <v>4010</v>
      </c>
      <c r="L36" s="29">
        <v>2047</v>
      </c>
      <c r="M36" s="12">
        <v>0</v>
      </c>
      <c r="N36" s="18">
        <v>1</v>
      </c>
      <c r="O36" s="46">
        <v>26667</v>
      </c>
      <c r="P36" s="47">
        <v>4018</v>
      </c>
      <c r="Q36" s="48">
        <v>2047</v>
      </c>
      <c r="R36" s="49">
        <v>0</v>
      </c>
      <c r="S36" s="50">
        <v>1</v>
      </c>
    </row>
    <row r="37" spans="1:19" ht="15" customHeight="1">
      <c r="A37" s="3" t="s">
        <v>65</v>
      </c>
      <c r="B37" s="36" t="s">
        <v>66</v>
      </c>
      <c r="C37" s="60">
        <f t="shared" si="0"/>
        <v>9000</v>
      </c>
      <c r="D37" s="62">
        <f t="shared" si="1"/>
        <v>714</v>
      </c>
      <c r="E37" s="66">
        <f t="shared" si="2"/>
        <v>0.07933333333333334</v>
      </c>
      <c r="F37" s="39">
        <f t="shared" si="3"/>
        <v>8992</v>
      </c>
      <c r="G37" s="69">
        <f t="shared" si="4"/>
        <v>714</v>
      </c>
      <c r="H37" s="74">
        <f t="shared" si="5"/>
        <v>0.07940391459074733</v>
      </c>
      <c r="I37" s="32"/>
      <c r="J37" s="10">
        <v>8760</v>
      </c>
      <c r="K37" s="15">
        <v>240</v>
      </c>
      <c r="L37" s="16">
        <v>712</v>
      </c>
      <c r="M37" s="11">
        <v>0</v>
      </c>
      <c r="N37" s="15">
        <v>2</v>
      </c>
      <c r="O37" s="51">
        <v>8772</v>
      </c>
      <c r="P37" s="52">
        <v>220</v>
      </c>
      <c r="Q37" s="51">
        <v>712</v>
      </c>
      <c r="R37" s="53">
        <v>0</v>
      </c>
      <c r="S37" s="52">
        <v>2</v>
      </c>
    </row>
    <row r="38" spans="1:19" ht="15" customHeight="1">
      <c r="A38" s="34" t="s">
        <v>67</v>
      </c>
      <c r="B38" s="35" t="s">
        <v>68</v>
      </c>
      <c r="C38" s="59">
        <f t="shared" si="0"/>
        <v>8797</v>
      </c>
      <c r="D38" s="61">
        <f t="shared" si="1"/>
        <v>457</v>
      </c>
      <c r="E38" s="65">
        <f t="shared" si="2"/>
        <v>0.05194952824826646</v>
      </c>
      <c r="F38" s="38">
        <f t="shared" si="3"/>
        <v>8786</v>
      </c>
      <c r="G38" s="68">
        <f t="shared" si="4"/>
        <v>457</v>
      </c>
      <c r="H38" s="73">
        <f t="shared" si="5"/>
        <v>0.05201456863191441</v>
      </c>
      <c r="I38" s="32"/>
      <c r="J38" s="13">
        <v>8443</v>
      </c>
      <c r="K38" s="14">
        <v>354</v>
      </c>
      <c r="L38" s="29">
        <v>457</v>
      </c>
      <c r="M38" s="12">
        <v>0</v>
      </c>
      <c r="N38" s="18">
        <v>0</v>
      </c>
      <c r="O38" s="46">
        <v>8413</v>
      </c>
      <c r="P38" s="47">
        <v>373</v>
      </c>
      <c r="Q38" s="48">
        <v>457</v>
      </c>
      <c r="R38" s="49">
        <v>0</v>
      </c>
      <c r="S38" s="50">
        <v>0</v>
      </c>
    </row>
    <row r="39" spans="1:19" ht="15" customHeight="1">
      <c r="A39" s="3" t="s">
        <v>69</v>
      </c>
      <c r="B39" s="36" t="s">
        <v>70</v>
      </c>
      <c r="C39" s="60">
        <f t="shared" si="0"/>
        <v>8964</v>
      </c>
      <c r="D39" s="62">
        <f t="shared" si="1"/>
        <v>278</v>
      </c>
      <c r="E39" s="66">
        <f t="shared" si="2"/>
        <v>0.031012940651494868</v>
      </c>
      <c r="F39" s="39">
        <f t="shared" si="3"/>
        <v>8947</v>
      </c>
      <c r="G39" s="69">
        <f t="shared" si="4"/>
        <v>278</v>
      </c>
      <c r="H39" s="74">
        <f t="shared" si="5"/>
        <v>0.03107186766513915</v>
      </c>
      <c r="I39" s="32"/>
      <c r="J39" s="10">
        <v>8586</v>
      </c>
      <c r="K39" s="15">
        <v>378</v>
      </c>
      <c r="L39" s="16">
        <v>277</v>
      </c>
      <c r="M39" s="11">
        <v>0</v>
      </c>
      <c r="N39" s="15">
        <v>1</v>
      </c>
      <c r="O39" s="51">
        <v>8561</v>
      </c>
      <c r="P39" s="52">
        <v>386</v>
      </c>
      <c r="Q39" s="51">
        <v>277</v>
      </c>
      <c r="R39" s="53">
        <v>0</v>
      </c>
      <c r="S39" s="52">
        <v>1</v>
      </c>
    </row>
    <row r="40" spans="1:19" ht="15" customHeight="1">
      <c r="A40" s="34" t="s">
        <v>71</v>
      </c>
      <c r="B40" s="35" t="s">
        <v>72</v>
      </c>
      <c r="C40" s="59">
        <f t="shared" si="0"/>
        <v>8006</v>
      </c>
      <c r="D40" s="61">
        <f t="shared" si="1"/>
        <v>897</v>
      </c>
      <c r="E40" s="65">
        <f t="shared" si="2"/>
        <v>0.11204096927304522</v>
      </c>
      <c r="F40" s="38">
        <f t="shared" si="3"/>
        <v>8023</v>
      </c>
      <c r="G40" s="68">
        <f t="shared" si="4"/>
        <v>897</v>
      </c>
      <c r="H40" s="73">
        <f t="shared" si="5"/>
        <v>0.1118035647513399</v>
      </c>
      <c r="I40" s="32"/>
      <c r="J40" s="13">
        <v>7786</v>
      </c>
      <c r="K40" s="14">
        <v>220</v>
      </c>
      <c r="L40" s="29">
        <v>895</v>
      </c>
      <c r="M40" s="12">
        <v>0</v>
      </c>
      <c r="N40" s="18">
        <v>2</v>
      </c>
      <c r="O40" s="46">
        <v>7814</v>
      </c>
      <c r="P40" s="47">
        <v>209</v>
      </c>
      <c r="Q40" s="48">
        <v>895</v>
      </c>
      <c r="R40" s="49">
        <v>0</v>
      </c>
      <c r="S40" s="50">
        <v>2</v>
      </c>
    </row>
    <row r="41" spans="1:19" ht="15" customHeight="1">
      <c r="A41" s="3" t="s">
        <v>73</v>
      </c>
      <c r="B41" s="36" t="s">
        <v>74</v>
      </c>
      <c r="C41" s="60">
        <f t="shared" si="0"/>
        <v>7123</v>
      </c>
      <c r="D41" s="62">
        <f t="shared" si="1"/>
        <v>537</v>
      </c>
      <c r="E41" s="66">
        <f t="shared" si="2"/>
        <v>0.07538958304085357</v>
      </c>
      <c r="F41" s="39">
        <f t="shared" si="3"/>
        <v>7132</v>
      </c>
      <c r="G41" s="69">
        <f t="shared" si="4"/>
        <v>537</v>
      </c>
      <c r="H41" s="74">
        <f t="shared" si="5"/>
        <v>0.07529444756029165</v>
      </c>
      <c r="I41" s="32"/>
      <c r="J41" s="10">
        <v>6723</v>
      </c>
      <c r="K41" s="15">
        <v>400</v>
      </c>
      <c r="L41" s="16">
        <v>536</v>
      </c>
      <c r="M41" s="11">
        <v>0</v>
      </c>
      <c r="N41" s="15">
        <v>1</v>
      </c>
      <c r="O41" s="51">
        <v>6729</v>
      </c>
      <c r="P41" s="52">
        <v>403</v>
      </c>
      <c r="Q41" s="51">
        <v>536</v>
      </c>
      <c r="R41" s="53">
        <v>0</v>
      </c>
      <c r="S41" s="52">
        <v>1</v>
      </c>
    </row>
    <row r="42" spans="1:19" ht="15" customHeight="1">
      <c r="A42" s="34" t="s">
        <v>75</v>
      </c>
      <c r="B42" s="35" t="s">
        <v>76</v>
      </c>
      <c r="C42" s="59">
        <f t="shared" si="0"/>
        <v>7085</v>
      </c>
      <c r="D42" s="61">
        <f t="shared" si="1"/>
        <v>975</v>
      </c>
      <c r="E42" s="65">
        <f t="shared" si="2"/>
        <v>0.13761467889908258</v>
      </c>
      <c r="F42" s="38">
        <f t="shared" si="3"/>
        <v>7088</v>
      </c>
      <c r="G42" s="68">
        <f t="shared" si="4"/>
        <v>975</v>
      </c>
      <c r="H42" s="73">
        <f t="shared" si="5"/>
        <v>0.13755643340857787</v>
      </c>
      <c r="I42" s="32"/>
      <c r="J42" s="13">
        <v>6833</v>
      </c>
      <c r="K42" s="14">
        <v>252</v>
      </c>
      <c r="L42" s="29">
        <v>974</v>
      </c>
      <c r="M42" s="12">
        <v>0</v>
      </c>
      <c r="N42" s="18">
        <v>1</v>
      </c>
      <c r="O42" s="46">
        <v>6846</v>
      </c>
      <c r="P42" s="47">
        <v>242</v>
      </c>
      <c r="Q42" s="48">
        <v>974</v>
      </c>
      <c r="R42" s="49">
        <v>0</v>
      </c>
      <c r="S42" s="50">
        <v>1</v>
      </c>
    </row>
    <row r="43" spans="1:19" ht="15" customHeight="1">
      <c r="A43" s="3" t="s">
        <v>77</v>
      </c>
      <c r="B43" s="36" t="s">
        <v>78</v>
      </c>
      <c r="C43" s="60">
        <f t="shared" si="0"/>
        <v>3741</v>
      </c>
      <c r="D43" s="62">
        <f t="shared" si="1"/>
        <v>262</v>
      </c>
      <c r="E43" s="66">
        <f t="shared" si="2"/>
        <v>0.07003475006682705</v>
      </c>
      <c r="F43" s="39">
        <f t="shared" si="3"/>
        <v>3841</v>
      </c>
      <c r="G43" s="69">
        <f t="shared" si="4"/>
        <v>262</v>
      </c>
      <c r="H43" s="74">
        <f t="shared" si="5"/>
        <v>0.06821140328039572</v>
      </c>
      <c r="I43" s="32"/>
      <c r="J43" s="10">
        <v>3363</v>
      </c>
      <c r="K43" s="15">
        <v>378</v>
      </c>
      <c r="L43" s="16">
        <v>262</v>
      </c>
      <c r="M43" s="11">
        <v>0</v>
      </c>
      <c r="N43" s="15">
        <v>0</v>
      </c>
      <c r="O43" s="51">
        <v>3442</v>
      </c>
      <c r="P43" s="52">
        <v>399</v>
      </c>
      <c r="Q43" s="51">
        <v>262</v>
      </c>
      <c r="R43" s="53">
        <v>0</v>
      </c>
      <c r="S43" s="52">
        <v>0</v>
      </c>
    </row>
    <row r="44" spans="1:19" ht="15" customHeight="1">
      <c r="A44" s="34" t="s">
        <v>79</v>
      </c>
      <c r="B44" s="35" t="s">
        <v>126</v>
      </c>
      <c r="C44" s="59">
        <f t="shared" si="0"/>
        <v>21107</v>
      </c>
      <c r="D44" s="61">
        <f t="shared" si="1"/>
        <v>2122</v>
      </c>
      <c r="E44" s="65">
        <f t="shared" si="2"/>
        <v>0.10053536741365424</v>
      </c>
      <c r="F44" s="38">
        <f t="shared" si="3"/>
        <v>21154</v>
      </c>
      <c r="G44" s="68">
        <f t="shared" si="4"/>
        <v>2122</v>
      </c>
      <c r="H44" s="73">
        <f t="shared" si="5"/>
        <v>0.1003119977309256</v>
      </c>
      <c r="I44" s="32"/>
      <c r="J44" s="13">
        <v>20563</v>
      </c>
      <c r="K44" s="14">
        <v>544</v>
      </c>
      <c r="L44" s="29">
        <v>2117</v>
      </c>
      <c r="M44" s="12">
        <v>0</v>
      </c>
      <c r="N44" s="18">
        <v>5</v>
      </c>
      <c r="O44" s="46">
        <v>20614</v>
      </c>
      <c r="P44" s="47">
        <v>540</v>
      </c>
      <c r="Q44" s="48">
        <v>2117</v>
      </c>
      <c r="R44" s="49">
        <v>0</v>
      </c>
      <c r="S44" s="50">
        <v>5</v>
      </c>
    </row>
    <row r="45" spans="1:19" ht="15" customHeight="1">
      <c r="A45" s="3" t="s">
        <v>80</v>
      </c>
      <c r="B45" s="36" t="s">
        <v>81</v>
      </c>
      <c r="C45" s="60">
        <f t="shared" si="0"/>
        <v>5861</v>
      </c>
      <c r="D45" s="62">
        <f t="shared" si="1"/>
        <v>259</v>
      </c>
      <c r="E45" s="66">
        <f t="shared" si="2"/>
        <v>0.044190411192629245</v>
      </c>
      <c r="F45" s="39">
        <f t="shared" si="3"/>
        <v>5850</v>
      </c>
      <c r="G45" s="69">
        <f t="shared" si="4"/>
        <v>259</v>
      </c>
      <c r="H45" s="74">
        <f t="shared" si="5"/>
        <v>0.04427350427350427</v>
      </c>
      <c r="I45" s="32"/>
      <c r="J45" s="10">
        <v>5565</v>
      </c>
      <c r="K45" s="15">
        <v>296</v>
      </c>
      <c r="L45" s="16">
        <v>256</v>
      </c>
      <c r="M45" s="11">
        <v>0</v>
      </c>
      <c r="N45" s="15">
        <v>3</v>
      </c>
      <c r="O45" s="51">
        <v>5525</v>
      </c>
      <c r="P45" s="52">
        <v>325</v>
      </c>
      <c r="Q45" s="51">
        <v>256</v>
      </c>
      <c r="R45" s="53">
        <v>0</v>
      </c>
      <c r="S45" s="52">
        <v>3</v>
      </c>
    </row>
    <row r="46" spans="1:19" ht="15" customHeight="1">
      <c r="A46" s="34" t="s">
        <v>82</v>
      </c>
      <c r="B46" s="35" t="s">
        <v>127</v>
      </c>
      <c r="C46" s="59">
        <f t="shared" si="0"/>
        <v>6638</v>
      </c>
      <c r="D46" s="61">
        <f t="shared" si="1"/>
        <v>475</v>
      </c>
      <c r="E46" s="65">
        <f t="shared" si="2"/>
        <v>0.0715576981018379</v>
      </c>
      <c r="F46" s="38">
        <f t="shared" si="3"/>
        <v>6617</v>
      </c>
      <c r="G46" s="68">
        <f t="shared" si="4"/>
        <v>475</v>
      </c>
      <c r="H46" s="73">
        <f t="shared" si="5"/>
        <v>0.07178479673568082</v>
      </c>
      <c r="I46" s="32"/>
      <c r="J46" s="13">
        <v>6349</v>
      </c>
      <c r="K46" s="14">
        <v>289</v>
      </c>
      <c r="L46" s="29">
        <v>473</v>
      </c>
      <c r="M46" s="12">
        <v>0</v>
      </c>
      <c r="N46" s="18">
        <v>2</v>
      </c>
      <c r="O46" s="46">
        <v>6341</v>
      </c>
      <c r="P46" s="47">
        <v>276</v>
      </c>
      <c r="Q46" s="48">
        <v>473</v>
      </c>
      <c r="R46" s="49">
        <v>0</v>
      </c>
      <c r="S46" s="50">
        <v>2</v>
      </c>
    </row>
    <row r="47" spans="1:19" ht="15" customHeight="1">
      <c r="A47" s="3" t="s">
        <v>83</v>
      </c>
      <c r="B47" s="36" t="s">
        <v>84</v>
      </c>
      <c r="C47" s="60">
        <f t="shared" si="0"/>
        <v>13087</v>
      </c>
      <c r="D47" s="62">
        <f t="shared" si="1"/>
        <v>1017</v>
      </c>
      <c r="E47" s="66">
        <f t="shared" si="2"/>
        <v>0.0777107052800489</v>
      </c>
      <c r="F47" s="39">
        <f t="shared" si="3"/>
        <v>13136</v>
      </c>
      <c r="G47" s="69">
        <f t="shared" si="4"/>
        <v>1017</v>
      </c>
      <c r="H47" s="74">
        <f t="shared" si="5"/>
        <v>0.07742082825822168</v>
      </c>
      <c r="I47" s="32"/>
      <c r="J47" s="10">
        <v>12768</v>
      </c>
      <c r="K47" s="15">
        <v>319</v>
      </c>
      <c r="L47" s="16">
        <v>1016</v>
      </c>
      <c r="M47" s="11">
        <v>0</v>
      </c>
      <c r="N47" s="15">
        <v>1</v>
      </c>
      <c r="O47" s="51">
        <v>12824</v>
      </c>
      <c r="P47" s="52">
        <v>312</v>
      </c>
      <c r="Q47" s="51">
        <v>1016</v>
      </c>
      <c r="R47" s="53">
        <v>0</v>
      </c>
      <c r="S47" s="52">
        <v>1</v>
      </c>
    </row>
    <row r="48" spans="1:19" ht="15" customHeight="1">
      <c r="A48" s="34" t="s">
        <v>85</v>
      </c>
      <c r="B48" s="35" t="s">
        <v>86</v>
      </c>
      <c r="C48" s="59">
        <f t="shared" si="0"/>
        <v>11763</v>
      </c>
      <c r="D48" s="61">
        <f t="shared" si="1"/>
        <v>1127</v>
      </c>
      <c r="E48" s="65">
        <f t="shared" si="2"/>
        <v>0.09580889228938196</v>
      </c>
      <c r="F48" s="38">
        <f t="shared" si="3"/>
        <v>11766</v>
      </c>
      <c r="G48" s="68">
        <f t="shared" si="4"/>
        <v>1127</v>
      </c>
      <c r="H48" s="73">
        <f t="shared" si="5"/>
        <v>0.095784463708992</v>
      </c>
      <c r="I48" s="32"/>
      <c r="J48" s="13">
        <v>11272</v>
      </c>
      <c r="K48" s="14">
        <v>491</v>
      </c>
      <c r="L48" s="29">
        <v>1125</v>
      </c>
      <c r="M48" s="12">
        <v>0</v>
      </c>
      <c r="N48" s="18">
        <v>2</v>
      </c>
      <c r="O48" s="46">
        <v>11244</v>
      </c>
      <c r="P48" s="47">
        <v>522</v>
      </c>
      <c r="Q48" s="48">
        <v>1125</v>
      </c>
      <c r="R48" s="49">
        <v>0</v>
      </c>
      <c r="S48" s="50">
        <v>2</v>
      </c>
    </row>
    <row r="49" spans="1:19" ht="15" customHeight="1">
      <c r="A49" s="3" t="s">
        <v>87</v>
      </c>
      <c r="B49" s="36" t="s">
        <v>88</v>
      </c>
      <c r="C49" s="60">
        <f t="shared" si="0"/>
        <v>5094</v>
      </c>
      <c r="D49" s="62">
        <f t="shared" si="1"/>
        <v>328</v>
      </c>
      <c r="E49" s="66">
        <f t="shared" si="2"/>
        <v>0.06438947781703966</v>
      </c>
      <c r="F49" s="39">
        <f t="shared" si="3"/>
        <v>5088</v>
      </c>
      <c r="G49" s="69">
        <f t="shared" si="4"/>
        <v>328</v>
      </c>
      <c r="H49" s="74">
        <f t="shared" si="5"/>
        <v>0.06446540880503145</v>
      </c>
      <c r="I49" s="32"/>
      <c r="J49" s="10">
        <v>4831</v>
      </c>
      <c r="K49" s="15">
        <v>263</v>
      </c>
      <c r="L49" s="16">
        <v>327</v>
      </c>
      <c r="M49" s="11">
        <v>0</v>
      </c>
      <c r="N49" s="15">
        <v>1</v>
      </c>
      <c r="O49" s="51">
        <v>4807</v>
      </c>
      <c r="P49" s="52">
        <v>281</v>
      </c>
      <c r="Q49" s="51">
        <v>327</v>
      </c>
      <c r="R49" s="53">
        <v>0</v>
      </c>
      <c r="S49" s="52">
        <v>1</v>
      </c>
    </row>
    <row r="50" spans="1:19" ht="15" customHeight="1">
      <c r="A50" s="34" t="s">
        <v>89</v>
      </c>
      <c r="B50" s="35" t="s">
        <v>90</v>
      </c>
      <c r="C50" s="59">
        <f t="shared" si="0"/>
        <v>7805</v>
      </c>
      <c r="D50" s="61">
        <f t="shared" si="1"/>
        <v>660</v>
      </c>
      <c r="E50" s="65">
        <f t="shared" si="2"/>
        <v>0.08456117873158232</v>
      </c>
      <c r="F50" s="38">
        <f t="shared" si="3"/>
        <v>7818</v>
      </c>
      <c r="G50" s="68">
        <f t="shared" si="4"/>
        <v>660</v>
      </c>
      <c r="H50" s="73">
        <f t="shared" si="5"/>
        <v>0.0844205679201842</v>
      </c>
      <c r="I50" s="32"/>
      <c r="J50" s="13">
        <v>7353</v>
      </c>
      <c r="K50" s="14">
        <v>452</v>
      </c>
      <c r="L50" s="29">
        <v>658</v>
      </c>
      <c r="M50" s="12">
        <v>0</v>
      </c>
      <c r="N50" s="18">
        <v>2</v>
      </c>
      <c r="O50" s="46">
        <v>7317</v>
      </c>
      <c r="P50" s="47">
        <v>501</v>
      </c>
      <c r="Q50" s="48">
        <v>658</v>
      </c>
      <c r="R50" s="49">
        <v>0</v>
      </c>
      <c r="S50" s="50">
        <v>2</v>
      </c>
    </row>
    <row r="51" spans="1:19" ht="15" customHeight="1">
      <c r="A51" s="3" t="s">
        <v>91</v>
      </c>
      <c r="B51" s="36" t="s">
        <v>92</v>
      </c>
      <c r="C51" s="60">
        <f t="shared" si="0"/>
        <v>16915</v>
      </c>
      <c r="D51" s="62">
        <f t="shared" si="1"/>
        <v>1712</v>
      </c>
      <c r="E51" s="66">
        <f t="shared" si="2"/>
        <v>0.10121194206325747</v>
      </c>
      <c r="F51" s="39">
        <f t="shared" si="3"/>
        <v>16887</v>
      </c>
      <c r="G51" s="69">
        <f t="shared" si="4"/>
        <v>1712</v>
      </c>
      <c r="H51" s="74">
        <f t="shared" si="5"/>
        <v>0.10137975957837389</v>
      </c>
      <c r="I51" s="32"/>
      <c r="J51" s="10">
        <v>15858</v>
      </c>
      <c r="K51" s="15">
        <v>1057</v>
      </c>
      <c r="L51" s="16">
        <v>1710</v>
      </c>
      <c r="M51" s="11">
        <v>0</v>
      </c>
      <c r="N51" s="15">
        <v>2</v>
      </c>
      <c r="O51" s="51">
        <v>15812</v>
      </c>
      <c r="P51" s="52">
        <v>1075</v>
      </c>
      <c r="Q51" s="51">
        <v>1710</v>
      </c>
      <c r="R51" s="53">
        <v>0</v>
      </c>
      <c r="S51" s="52">
        <v>2</v>
      </c>
    </row>
    <row r="52" spans="1:19" ht="15" customHeight="1">
      <c r="A52" s="34" t="s">
        <v>93</v>
      </c>
      <c r="B52" s="35" t="s">
        <v>94</v>
      </c>
      <c r="C52" s="59">
        <f t="shared" si="0"/>
        <v>20047</v>
      </c>
      <c r="D52" s="61">
        <f t="shared" si="1"/>
        <v>1771</v>
      </c>
      <c r="E52" s="65">
        <f t="shared" si="2"/>
        <v>0.08834239537087843</v>
      </c>
      <c r="F52" s="38">
        <f t="shared" si="3"/>
        <v>20053</v>
      </c>
      <c r="G52" s="68">
        <f t="shared" si="4"/>
        <v>1771</v>
      </c>
      <c r="H52" s="73">
        <f t="shared" si="5"/>
        <v>0.08831596269884805</v>
      </c>
      <c r="I52" s="32"/>
      <c r="J52" s="13">
        <v>19003</v>
      </c>
      <c r="K52" s="14">
        <v>1044</v>
      </c>
      <c r="L52" s="29">
        <v>1770</v>
      </c>
      <c r="M52" s="12">
        <v>0</v>
      </c>
      <c r="N52" s="18">
        <v>1</v>
      </c>
      <c r="O52" s="46">
        <v>19005</v>
      </c>
      <c r="P52" s="47">
        <v>1048</v>
      </c>
      <c r="Q52" s="48">
        <v>1770</v>
      </c>
      <c r="R52" s="49">
        <v>0</v>
      </c>
      <c r="S52" s="50">
        <v>1</v>
      </c>
    </row>
    <row r="53" spans="1:19" ht="15" customHeight="1">
      <c r="A53" s="3" t="s">
        <v>95</v>
      </c>
      <c r="B53" s="36" t="s">
        <v>96</v>
      </c>
      <c r="C53" s="60">
        <f t="shared" si="0"/>
        <v>10462</v>
      </c>
      <c r="D53" s="62">
        <f t="shared" si="1"/>
        <v>1131</v>
      </c>
      <c r="E53" s="66">
        <f t="shared" si="2"/>
        <v>0.10810552475626076</v>
      </c>
      <c r="F53" s="39">
        <f t="shared" si="3"/>
        <v>10484</v>
      </c>
      <c r="G53" s="69">
        <f t="shared" si="4"/>
        <v>1131</v>
      </c>
      <c r="H53" s="74">
        <f t="shared" si="5"/>
        <v>0.10787867226249523</v>
      </c>
      <c r="I53" s="32"/>
      <c r="J53" s="10">
        <v>10159</v>
      </c>
      <c r="K53" s="15">
        <v>303</v>
      </c>
      <c r="L53" s="16">
        <v>1125</v>
      </c>
      <c r="M53" s="11">
        <v>0</v>
      </c>
      <c r="N53" s="15">
        <v>6</v>
      </c>
      <c r="O53" s="51">
        <v>10202</v>
      </c>
      <c r="P53" s="52">
        <v>282</v>
      </c>
      <c r="Q53" s="51">
        <v>1125</v>
      </c>
      <c r="R53" s="53">
        <v>0</v>
      </c>
      <c r="S53" s="52">
        <v>6</v>
      </c>
    </row>
    <row r="54" spans="1:19" ht="15" customHeight="1">
      <c r="A54" s="34" t="s">
        <v>97</v>
      </c>
      <c r="B54" s="35" t="s">
        <v>98</v>
      </c>
      <c r="C54" s="59">
        <f t="shared" si="0"/>
        <v>27878</v>
      </c>
      <c r="D54" s="61">
        <f t="shared" si="1"/>
        <v>1667</v>
      </c>
      <c r="E54" s="65">
        <f t="shared" si="2"/>
        <v>0.0597962551115575</v>
      </c>
      <c r="F54" s="38">
        <f t="shared" si="3"/>
        <v>27910</v>
      </c>
      <c r="G54" s="68">
        <f t="shared" si="4"/>
        <v>1667</v>
      </c>
      <c r="H54" s="73">
        <f t="shared" si="5"/>
        <v>0.05972769616624866</v>
      </c>
      <c r="I54" s="32"/>
      <c r="J54" s="13">
        <v>26167</v>
      </c>
      <c r="K54" s="14">
        <v>1711</v>
      </c>
      <c r="L54" s="29">
        <v>1665</v>
      </c>
      <c r="M54" s="12">
        <v>0</v>
      </c>
      <c r="N54" s="18">
        <v>2</v>
      </c>
      <c r="O54" s="46">
        <v>26173</v>
      </c>
      <c r="P54" s="47">
        <v>1737</v>
      </c>
      <c r="Q54" s="48">
        <v>1665</v>
      </c>
      <c r="R54" s="49">
        <v>0</v>
      </c>
      <c r="S54" s="50">
        <v>2</v>
      </c>
    </row>
    <row r="55" spans="1:19" ht="15" customHeight="1">
      <c r="A55" s="3" t="s">
        <v>99</v>
      </c>
      <c r="B55" s="36" t="s">
        <v>100</v>
      </c>
      <c r="C55" s="60">
        <f t="shared" si="0"/>
        <v>18380</v>
      </c>
      <c r="D55" s="62">
        <f t="shared" si="1"/>
        <v>853</v>
      </c>
      <c r="E55" s="66">
        <f t="shared" si="2"/>
        <v>0.04640914036996736</v>
      </c>
      <c r="F55" s="39">
        <f t="shared" si="3"/>
        <v>18375</v>
      </c>
      <c r="G55" s="69">
        <f t="shared" si="4"/>
        <v>853</v>
      </c>
      <c r="H55" s="74">
        <f t="shared" si="5"/>
        <v>0.04642176870748299</v>
      </c>
      <c r="I55" s="32"/>
      <c r="J55" s="10">
        <v>16840</v>
      </c>
      <c r="K55" s="15">
        <v>1540</v>
      </c>
      <c r="L55" s="16">
        <v>851</v>
      </c>
      <c r="M55" s="11">
        <v>0</v>
      </c>
      <c r="N55" s="15">
        <v>2</v>
      </c>
      <c r="O55" s="51">
        <v>16782</v>
      </c>
      <c r="P55" s="52">
        <v>1593</v>
      </c>
      <c r="Q55" s="51">
        <v>851</v>
      </c>
      <c r="R55" s="53">
        <v>0</v>
      </c>
      <c r="S55" s="52">
        <v>2</v>
      </c>
    </row>
    <row r="56" spans="1:19" ht="15" customHeight="1">
      <c r="A56" s="34" t="s">
        <v>101</v>
      </c>
      <c r="B56" s="35" t="s">
        <v>102</v>
      </c>
      <c r="C56" s="59">
        <f t="shared" si="0"/>
        <v>7009</v>
      </c>
      <c r="D56" s="61">
        <f t="shared" si="1"/>
        <v>406</v>
      </c>
      <c r="E56" s="65">
        <f t="shared" si="2"/>
        <v>0.05792552432586674</v>
      </c>
      <c r="F56" s="38">
        <f t="shared" si="3"/>
        <v>6984</v>
      </c>
      <c r="G56" s="68">
        <f t="shared" si="4"/>
        <v>406</v>
      </c>
      <c r="H56" s="73">
        <f t="shared" si="5"/>
        <v>0.05813287514318442</v>
      </c>
      <c r="I56" s="32"/>
      <c r="J56" s="13">
        <v>6595</v>
      </c>
      <c r="K56" s="14">
        <v>414</v>
      </c>
      <c r="L56" s="29">
        <v>404</v>
      </c>
      <c r="M56" s="12">
        <v>0</v>
      </c>
      <c r="N56" s="18">
        <v>2</v>
      </c>
      <c r="O56" s="46">
        <v>6579</v>
      </c>
      <c r="P56" s="47">
        <v>405</v>
      </c>
      <c r="Q56" s="48">
        <v>404</v>
      </c>
      <c r="R56" s="49">
        <v>0</v>
      </c>
      <c r="S56" s="50">
        <v>2</v>
      </c>
    </row>
    <row r="57" spans="1:19" ht="15" customHeight="1">
      <c r="A57" s="3" t="s">
        <v>103</v>
      </c>
      <c r="B57" s="36" t="s">
        <v>104</v>
      </c>
      <c r="C57" s="60">
        <f t="shared" si="0"/>
        <v>15138</v>
      </c>
      <c r="D57" s="62">
        <f t="shared" si="1"/>
        <v>1228</v>
      </c>
      <c r="E57" s="66">
        <f t="shared" si="2"/>
        <v>0.08112035936054961</v>
      </c>
      <c r="F57" s="39">
        <f t="shared" si="3"/>
        <v>15091</v>
      </c>
      <c r="G57" s="69">
        <f t="shared" si="4"/>
        <v>1228</v>
      </c>
      <c r="H57" s="74">
        <f t="shared" si="5"/>
        <v>0.08137300377708569</v>
      </c>
      <c r="I57" s="32"/>
      <c r="J57" s="10">
        <v>14562</v>
      </c>
      <c r="K57" s="15">
        <v>576</v>
      </c>
      <c r="L57" s="16">
        <v>1226</v>
      </c>
      <c r="M57" s="11">
        <v>0</v>
      </c>
      <c r="N57" s="15">
        <v>2</v>
      </c>
      <c r="O57" s="51">
        <v>14500</v>
      </c>
      <c r="P57" s="52">
        <v>591</v>
      </c>
      <c r="Q57" s="51">
        <v>1226</v>
      </c>
      <c r="R57" s="53">
        <v>0</v>
      </c>
      <c r="S57" s="52">
        <v>2</v>
      </c>
    </row>
    <row r="58" spans="1:19" ht="15" customHeight="1">
      <c r="A58" s="34" t="s">
        <v>105</v>
      </c>
      <c r="B58" s="35" t="s">
        <v>106</v>
      </c>
      <c r="C58" s="59">
        <f t="shared" si="0"/>
        <v>12743</v>
      </c>
      <c r="D58" s="61">
        <f t="shared" si="1"/>
        <v>722</v>
      </c>
      <c r="E58" s="65">
        <f t="shared" si="2"/>
        <v>0.05665855763948835</v>
      </c>
      <c r="F58" s="38">
        <f t="shared" si="3"/>
        <v>12722</v>
      </c>
      <c r="G58" s="68">
        <f t="shared" si="4"/>
        <v>722</v>
      </c>
      <c r="H58" s="73">
        <f t="shared" si="5"/>
        <v>0.056752083005816696</v>
      </c>
      <c r="I58" s="32"/>
      <c r="J58" s="13">
        <v>11841</v>
      </c>
      <c r="K58" s="14">
        <v>902</v>
      </c>
      <c r="L58" s="29">
        <v>720</v>
      </c>
      <c r="M58" s="12">
        <v>0</v>
      </c>
      <c r="N58" s="18">
        <v>2</v>
      </c>
      <c r="O58" s="46">
        <v>11824</v>
      </c>
      <c r="P58" s="47">
        <v>898</v>
      </c>
      <c r="Q58" s="48">
        <v>720</v>
      </c>
      <c r="R58" s="49">
        <v>0</v>
      </c>
      <c r="S58" s="50">
        <v>2</v>
      </c>
    </row>
    <row r="59" spans="1:19" ht="15" customHeight="1">
      <c r="A59" s="3" t="s">
        <v>107</v>
      </c>
      <c r="B59" s="36" t="s">
        <v>128</v>
      </c>
      <c r="C59" s="60">
        <f t="shared" si="0"/>
        <v>6356</v>
      </c>
      <c r="D59" s="62">
        <f t="shared" si="1"/>
        <v>317</v>
      </c>
      <c r="E59" s="66">
        <f t="shared" si="2"/>
        <v>0.04987413467589679</v>
      </c>
      <c r="F59" s="39">
        <f t="shared" si="3"/>
        <v>6338</v>
      </c>
      <c r="G59" s="69">
        <f t="shared" si="4"/>
        <v>317</v>
      </c>
      <c r="H59" s="74">
        <f t="shared" si="5"/>
        <v>0.050015777847901545</v>
      </c>
      <c r="I59" s="32"/>
      <c r="J59" s="10">
        <v>6065</v>
      </c>
      <c r="K59" s="15">
        <v>291</v>
      </c>
      <c r="L59" s="16">
        <v>316</v>
      </c>
      <c r="M59" s="11">
        <v>0</v>
      </c>
      <c r="N59" s="15">
        <v>1</v>
      </c>
      <c r="O59" s="51">
        <v>6042</v>
      </c>
      <c r="P59" s="52">
        <v>296</v>
      </c>
      <c r="Q59" s="51">
        <v>316</v>
      </c>
      <c r="R59" s="53">
        <v>0</v>
      </c>
      <c r="S59" s="52">
        <v>1</v>
      </c>
    </row>
    <row r="60" spans="1:19" ht="15" customHeight="1">
      <c r="A60" s="34" t="s">
        <v>108</v>
      </c>
      <c r="B60" s="35" t="s">
        <v>109</v>
      </c>
      <c r="C60" s="59">
        <f t="shared" si="0"/>
        <v>8061</v>
      </c>
      <c r="D60" s="61">
        <f t="shared" si="1"/>
        <v>1006</v>
      </c>
      <c r="E60" s="65">
        <f t="shared" si="2"/>
        <v>0.12479841210767895</v>
      </c>
      <c r="F60" s="38">
        <f t="shared" si="3"/>
        <v>8042</v>
      </c>
      <c r="G60" s="68">
        <f t="shared" si="4"/>
        <v>1006</v>
      </c>
      <c r="H60" s="73">
        <f t="shared" si="5"/>
        <v>0.12509326038298932</v>
      </c>
      <c r="I60" s="32"/>
      <c r="J60" s="13">
        <v>7813</v>
      </c>
      <c r="K60" s="14">
        <v>248</v>
      </c>
      <c r="L60" s="29">
        <v>1005</v>
      </c>
      <c r="M60" s="12">
        <v>0</v>
      </c>
      <c r="N60" s="18">
        <v>1</v>
      </c>
      <c r="O60" s="46">
        <v>7812</v>
      </c>
      <c r="P60" s="47">
        <v>230</v>
      </c>
      <c r="Q60" s="48">
        <v>1005</v>
      </c>
      <c r="R60" s="49">
        <v>0</v>
      </c>
      <c r="S60" s="50">
        <v>1</v>
      </c>
    </row>
    <row r="61" spans="1:19" ht="15" customHeight="1">
      <c r="A61" s="3" t="s">
        <v>110</v>
      </c>
      <c r="B61" s="36" t="s">
        <v>111</v>
      </c>
      <c r="C61" s="60">
        <f t="shared" si="0"/>
        <v>8332</v>
      </c>
      <c r="D61" s="62">
        <f t="shared" si="1"/>
        <v>220</v>
      </c>
      <c r="E61" s="66">
        <f t="shared" si="2"/>
        <v>0.026404224675948152</v>
      </c>
      <c r="F61" s="39">
        <f t="shared" si="3"/>
        <v>8338</v>
      </c>
      <c r="G61" s="69">
        <f t="shared" si="4"/>
        <v>220</v>
      </c>
      <c r="H61" s="74">
        <f t="shared" si="5"/>
        <v>0.026385224274406333</v>
      </c>
      <c r="I61" s="32"/>
      <c r="J61" s="10">
        <v>8052</v>
      </c>
      <c r="K61" s="15">
        <v>280</v>
      </c>
      <c r="L61" s="16">
        <v>220</v>
      </c>
      <c r="M61" s="11">
        <v>0</v>
      </c>
      <c r="N61" s="15">
        <v>0</v>
      </c>
      <c r="O61" s="51">
        <v>8050</v>
      </c>
      <c r="P61" s="52">
        <v>288</v>
      </c>
      <c r="Q61" s="51">
        <v>220</v>
      </c>
      <c r="R61" s="53">
        <v>0</v>
      </c>
      <c r="S61" s="52">
        <v>0</v>
      </c>
    </row>
    <row r="62" spans="1:19" ht="15" customHeight="1">
      <c r="A62" s="34" t="s">
        <v>112</v>
      </c>
      <c r="B62" s="35" t="s">
        <v>113</v>
      </c>
      <c r="C62" s="59">
        <f t="shared" si="0"/>
        <v>5852</v>
      </c>
      <c r="D62" s="61">
        <f t="shared" si="1"/>
        <v>496</v>
      </c>
      <c r="E62" s="65">
        <f t="shared" si="2"/>
        <v>0.08475734791524266</v>
      </c>
      <c r="F62" s="38">
        <f t="shared" si="3"/>
        <v>5835</v>
      </c>
      <c r="G62" s="68">
        <f t="shared" si="4"/>
        <v>496</v>
      </c>
      <c r="H62" s="73">
        <f t="shared" si="5"/>
        <v>0.08500428449014567</v>
      </c>
      <c r="I62" s="32"/>
      <c r="J62" s="13">
        <v>5455</v>
      </c>
      <c r="K62" s="14">
        <v>397</v>
      </c>
      <c r="L62" s="29">
        <v>495</v>
      </c>
      <c r="M62" s="12">
        <v>0</v>
      </c>
      <c r="N62" s="18">
        <v>1</v>
      </c>
      <c r="O62" s="46">
        <v>5422</v>
      </c>
      <c r="P62" s="47">
        <v>413</v>
      </c>
      <c r="Q62" s="48">
        <v>495</v>
      </c>
      <c r="R62" s="49">
        <v>0</v>
      </c>
      <c r="S62" s="50">
        <v>1</v>
      </c>
    </row>
    <row r="63" spans="1:19" ht="15" customHeight="1">
      <c r="A63" s="3" t="s">
        <v>114</v>
      </c>
      <c r="B63" s="36" t="s">
        <v>115</v>
      </c>
      <c r="C63" s="60">
        <f t="shared" si="0"/>
        <v>15084</v>
      </c>
      <c r="D63" s="62">
        <f t="shared" si="1"/>
        <v>908</v>
      </c>
      <c r="E63" s="66">
        <f t="shared" si="2"/>
        <v>0.060196234420578094</v>
      </c>
      <c r="F63" s="39">
        <f t="shared" si="3"/>
        <v>15079</v>
      </c>
      <c r="G63" s="69">
        <f t="shared" si="4"/>
        <v>908</v>
      </c>
      <c r="H63" s="74">
        <f t="shared" si="5"/>
        <v>0.06021619470787187</v>
      </c>
      <c r="I63" s="32"/>
      <c r="J63" s="10">
        <v>14500</v>
      </c>
      <c r="K63" s="15">
        <v>584</v>
      </c>
      <c r="L63" s="16">
        <v>907</v>
      </c>
      <c r="M63" s="11">
        <v>0</v>
      </c>
      <c r="N63" s="15">
        <v>1</v>
      </c>
      <c r="O63" s="51">
        <v>14487</v>
      </c>
      <c r="P63" s="52">
        <v>592</v>
      </c>
      <c r="Q63" s="51">
        <v>907</v>
      </c>
      <c r="R63" s="53">
        <v>0</v>
      </c>
      <c r="S63" s="52">
        <v>1</v>
      </c>
    </row>
    <row r="64" spans="1:19" ht="15" customHeight="1">
      <c r="A64" s="34" t="s">
        <v>116</v>
      </c>
      <c r="B64" s="35" t="s">
        <v>117</v>
      </c>
      <c r="C64" s="59">
        <f t="shared" si="0"/>
        <v>8856</v>
      </c>
      <c r="D64" s="61">
        <f t="shared" si="1"/>
        <v>699</v>
      </c>
      <c r="E64" s="65">
        <f t="shared" si="2"/>
        <v>0.07892953929539295</v>
      </c>
      <c r="F64" s="38">
        <f t="shared" si="3"/>
        <v>8821</v>
      </c>
      <c r="G64" s="68">
        <f t="shared" si="4"/>
        <v>699</v>
      </c>
      <c r="H64" s="73">
        <f t="shared" si="5"/>
        <v>0.07924271624532365</v>
      </c>
      <c r="I64" s="32"/>
      <c r="J64" s="13">
        <v>7975</v>
      </c>
      <c r="K64" s="14">
        <v>881</v>
      </c>
      <c r="L64" s="29">
        <v>698</v>
      </c>
      <c r="M64" s="12">
        <v>0</v>
      </c>
      <c r="N64" s="18">
        <v>1</v>
      </c>
      <c r="O64" s="46">
        <v>7934</v>
      </c>
      <c r="P64" s="47">
        <v>887</v>
      </c>
      <c r="Q64" s="48">
        <v>698</v>
      </c>
      <c r="R64" s="49">
        <v>0</v>
      </c>
      <c r="S64" s="50">
        <v>1</v>
      </c>
    </row>
    <row r="65" spans="1:19" ht="15" customHeight="1">
      <c r="A65" s="3" t="s">
        <v>118</v>
      </c>
      <c r="B65" s="36" t="s">
        <v>119</v>
      </c>
      <c r="C65" s="60">
        <f t="shared" si="0"/>
        <v>183442</v>
      </c>
      <c r="D65" s="62">
        <f t="shared" si="1"/>
        <v>18648</v>
      </c>
      <c r="E65" s="66">
        <f t="shared" si="2"/>
        <v>0.10165610928794933</v>
      </c>
      <c r="F65" s="39">
        <f t="shared" si="3"/>
        <v>183010</v>
      </c>
      <c r="G65" s="69">
        <f t="shared" si="4"/>
        <v>18648</v>
      </c>
      <c r="H65" s="74">
        <f t="shared" si="5"/>
        <v>0.101896071252937</v>
      </c>
      <c r="I65" s="32"/>
      <c r="J65" s="10">
        <v>158240</v>
      </c>
      <c r="K65" s="15">
        <v>25202</v>
      </c>
      <c r="L65" s="16">
        <v>18622</v>
      </c>
      <c r="M65" s="11">
        <v>0</v>
      </c>
      <c r="N65" s="15">
        <v>26</v>
      </c>
      <c r="O65" s="51">
        <v>158067</v>
      </c>
      <c r="P65" s="52">
        <v>24943</v>
      </c>
      <c r="Q65" s="51">
        <v>18622</v>
      </c>
      <c r="R65" s="53">
        <v>0</v>
      </c>
      <c r="S65" s="52">
        <v>26</v>
      </c>
    </row>
    <row r="66" spans="1:19" ht="15" customHeight="1">
      <c r="A66" s="34" t="s">
        <v>120</v>
      </c>
      <c r="B66" s="35" t="s">
        <v>121</v>
      </c>
      <c r="C66" s="59">
        <f t="shared" si="0"/>
        <v>42906</v>
      </c>
      <c r="D66" s="61">
        <f t="shared" si="1"/>
        <v>2677</v>
      </c>
      <c r="E66" s="65">
        <f t="shared" si="2"/>
        <v>0.06239220621824453</v>
      </c>
      <c r="F66" s="38">
        <f t="shared" si="3"/>
        <v>42906</v>
      </c>
      <c r="G66" s="68">
        <f t="shared" si="4"/>
        <v>2677</v>
      </c>
      <c r="H66" s="73">
        <f t="shared" si="5"/>
        <v>0.06239220621824453</v>
      </c>
      <c r="I66" s="32"/>
      <c r="J66" s="13">
        <v>37778</v>
      </c>
      <c r="K66" s="14">
        <v>5128</v>
      </c>
      <c r="L66" s="29">
        <v>2669</v>
      </c>
      <c r="M66" s="12">
        <v>0</v>
      </c>
      <c r="N66" s="18">
        <v>8</v>
      </c>
      <c r="O66" s="46">
        <v>37736</v>
      </c>
      <c r="P66" s="47">
        <v>5170</v>
      </c>
      <c r="Q66" s="48">
        <v>2669</v>
      </c>
      <c r="R66" s="49">
        <v>0</v>
      </c>
      <c r="S66" s="50">
        <v>8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9302</v>
      </c>
      <c r="D67" s="62">
        <f t="shared" si="1"/>
        <v>833</v>
      </c>
      <c r="E67" s="66">
        <f t="shared" si="2"/>
        <v>0.08955063427219953</v>
      </c>
      <c r="F67" s="56">
        <f t="shared" si="3"/>
        <v>9291</v>
      </c>
      <c r="G67" s="70">
        <f t="shared" si="4"/>
        <v>833</v>
      </c>
      <c r="H67" s="75">
        <f t="shared" si="5"/>
        <v>0.08965665697987299</v>
      </c>
      <c r="I67" s="32"/>
      <c r="J67" s="19">
        <v>8502</v>
      </c>
      <c r="K67" s="21">
        <v>800</v>
      </c>
      <c r="L67" s="22">
        <v>831</v>
      </c>
      <c r="M67" s="20">
        <v>0</v>
      </c>
      <c r="N67" s="21">
        <v>2</v>
      </c>
      <c r="O67" s="51">
        <v>8457</v>
      </c>
      <c r="P67" s="52">
        <v>834</v>
      </c>
      <c r="Q67" s="51">
        <v>831</v>
      </c>
      <c r="R67" s="53">
        <v>0</v>
      </c>
      <c r="S67" s="52">
        <v>2</v>
      </c>
    </row>
    <row r="68" spans="1:19" ht="25.5" customHeight="1" thickBot="1">
      <c r="A68" s="93" t="s">
        <v>129</v>
      </c>
      <c r="B68" s="94"/>
      <c r="C68" s="57">
        <f t="shared" si="0"/>
        <v>1448416</v>
      </c>
      <c r="D68" s="63">
        <f t="shared" si="1"/>
        <v>139523</v>
      </c>
      <c r="E68" s="67">
        <f t="shared" si="2"/>
        <v>0.09632798864414643</v>
      </c>
      <c r="F68" s="58">
        <f>SUM(F4:F67)</f>
        <v>1448347</v>
      </c>
      <c r="G68" s="71">
        <f t="shared" si="4"/>
        <v>139523</v>
      </c>
      <c r="H68" s="76">
        <f t="shared" si="5"/>
        <v>0.09633257775933529</v>
      </c>
      <c r="I68" s="33"/>
      <c r="J68" s="4">
        <f>SUM(J4:J67)</f>
        <v>1177305</v>
      </c>
      <c r="K68" s="6">
        <f>SUM(K4:K67)</f>
        <v>271111</v>
      </c>
      <c r="L68" s="23">
        <f>SUM(L4:L67)</f>
        <v>139330</v>
      </c>
      <c r="M68" s="5">
        <f>SUM(M4:M67)</f>
        <v>0</v>
      </c>
      <c r="N68" s="6">
        <f>SUM(N4:N67)</f>
        <v>193</v>
      </c>
      <c r="O68" s="43">
        <f>SUM(O4:O67)</f>
        <v>1175375</v>
      </c>
      <c r="P68" s="44">
        <f>SUM(P4:P67)</f>
        <v>272972</v>
      </c>
      <c r="Q68" s="43">
        <f>SUM(Q4:Q67)</f>
        <v>139330</v>
      </c>
      <c r="R68" s="45">
        <f>SUM(R4:R67)</f>
        <v>0</v>
      </c>
      <c r="S68" s="44">
        <f>SUM(S4:S67)</f>
        <v>193</v>
      </c>
    </row>
    <row r="70" spans="1:19" ht="45.75" customHeight="1">
      <c r="A70" s="92" t="s">
        <v>140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2022-09-21T13:34:05Z</dcterms:modified>
  <cp:category/>
  <cp:version/>
  <cp:contentType/>
  <cp:contentStatus/>
</cp:coreProperties>
</file>