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<sst xmlns="http://schemas.openxmlformats.org/spreadsheetml/2006/main" count="76" uniqueCount="28">
  <si>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</si>
  <si>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</si>
  <si>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</si>
  <si>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</si>
  <si>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</si>
  <si>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</si>
  <si>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</si>
  <si>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</si>
  <si>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</si>
  <si>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</si>
  <si>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</si>
  <si>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</si>
  <si>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</si>
  <si>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</si>
  <si>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</si>
  <si>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</si>
  <si>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</si>
  <si>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</si>
  <si>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</si>
  <si>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</si>
  <si>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</si>
  <si>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</si>
  <si>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</si>
  <si>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</si>
  <si>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</si>
  <si>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Agosto 2022</t>
  </si>
  <si>
    <t>Piramide Poblacional Regimen Contributivo Departamento de Nariño
Corte: Agosto 2022</t>
  </si>
  <si>
    <t>Piramide Poblacional Regimen Excepcion Departamento de Nariño
Corte: Agosto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</si>
</sst>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5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5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44652979"/>
        <c:axId val="66332492"/>
      </c:barChart>
      <c:catAx>
        <c:axId val="446529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6332492"/>
        <c:crosses val="autoZero"/>
        <c:auto val="1"/>
        <c:lblOffset val="100"/>
        <c:tickLblSkip val="1"/>
        <c:noMultiLvlLbl val="0"/>
      </c:catAx>
      <c:valAx>
        <c:axId val="663324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529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60121517"/>
        <c:axId val="4222742"/>
      </c:barChart>
      <c:catAx>
        <c:axId val="6012151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222742"/>
        <c:crosses val="autoZero"/>
        <c:auto val="1"/>
        <c:lblOffset val="100"/>
        <c:tickLblSkip val="1"/>
        <c:noMultiLvlLbl val="0"/>
      </c:catAx>
      <c:valAx>
        <c:axId val="42227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98"/>
          <c:w val="0.9965"/>
          <c:h val="0.90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38004679"/>
        <c:axId val="6497792"/>
      </c:barChart>
      <c:catAx>
        <c:axId val="3800467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6497792"/>
        <c:crosses val="autoZero"/>
        <c:auto val="1"/>
        <c:lblOffset val="100"/>
        <c:tickLblSkip val="1"/>
        <c:noMultiLvlLbl val="0"/>
      </c:catAx>
      <c:valAx>
        <c:axId val="649779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6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d12b7e9b-63db-4e9e-8a1c-c2168ae7ed0c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Agosto 2022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55a76d6-ce55-453c-98a2-8eedd0dab1c8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Agosto 2022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2fa30e40-4779-4b72-9963-6bce69309abd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Agosto 2022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35785</v>
      </c>
      <c r="D4" s="4">
        <v>34717</v>
      </c>
      <c r="E4" s="4">
        <f>SUM(C4:D4)</f>
        <v>70502</v>
      </c>
      <c r="F4" s="5">
        <f aca="true" t="shared" si="0" ref="F4:F21">(C4*100/$E$21)*-1</f>
        <v>-3.044560246729767</v>
      </c>
      <c r="G4" s="5">
        <f aca="true" t="shared" si="1" ref="G4:G21">D4*100/$E$21</f>
        <v>2.953695629054557</v>
      </c>
      <c r="H4" s="1"/>
    </row>
    <row r="5" spans="2:8" ht="15">
      <c r="B5" s="3" t="s">
        <v>5</v>
      </c>
      <c r="C5" s="4">
        <v>44081</v>
      </c>
      <c r="D5" s="4">
        <v>41710</v>
      </c>
      <c r="E5" s="4">
        <f aca="true" t="shared" si="2" ref="E5:E21">SUM(C5:D5)</f>
        <v>85791</v>
      </c>
      <c r="F5" s="5">
        <f t="shared" si="0"/>
        <v>-3.750377539083271</v>
      </c>
      <c r="G5" s="5">
        <f t="shared" si="1"/>
        <v>3.5486546846751037</v>
      </c>
      <c r="H5" s="1"/>
    </row>
    <row r="6" spans="2:8" ht="15">
      <c r="B6" s="3" t="s">
        <v>6</v>
      </c>
      <c r="C6" s="4">
        <v>49616</v>
      </c>
      <c r="D6" s="4">
        <v>47919</v>
      </c>
      <c r="E6" s="4">
        <f t="shared" si="2"/>
        <v>97535</v>
      </c>
      <c r="F6" s="5">
        <f t="shared" si="0"/>
        <v>-4.22129107731575</v>
      </c>
      <c r="G6" s="5">
        <f t="shared" si="1"/>
        <v>4.076911623949803</v>
      </c>
      <c r="H6" s="1"/>
    </row>
    <row r="7" spans="2:8" ht="15">
      <c r="B7" s="3" t="s">
        <v>7</v>
      </c>
      <c r="C7" s="4">
        <v>55684</v>
      </c>
      <c r="D7" s="4">
        <v>54351</v>
      </c>
      <c r="E7" s="4">
        <f t="shared" si="2"/>
        <v>110035</v>
      </c>
      <c r="F7" s="5">
        <f t="shared" si="0"/>
        <v>-4.737551845155801</v>
      </c>
      <c r="G7" s="5">
        <f t="shared" si="1"/>
        <v>4.624141231521855</v>
      </c>
      <c r="H7" s="1"/>
    </row>
    <row r="8" spans="2:8" ht="15">
      <c r="B8" s="3" t="s">
        <v>8</v>
      </c>
      <c r="C8" s="4">
        <v>48872</v>
      </c>
      <c r="D8" s="4">
        <v>53158</v>
      </c>
      <c r="E8" s="4">
        <f t="shared" si="2"/>
        <v>102030</v>
      </c>
      <c r="F8" s="5">
        <f t="shared" si="0"/>
        <v>-4.157992130171222</v>
      </c>
      <c r="G8" s="5">
        <f t="shared" si="1"/>
        <v>4.522641710092524</v>
      </c>
      <c r="H8" s="1"/>
    </row>
    <row r="9" spans="2:8" ht="15">
      <c r="B9" s="3" t="s">
        <v>9</v>
      </c>
      <c r="C9" s="4">
        <v>45580</v>
      </c>
      <c r="D9" s="4">
        <v>49636</v>
      </c>
      <c r="E9" s="4">
        <f t="shared" si="2"/>
        <v>95216</v>
      </c>
      <c r="F9" s="5">
        <f t="shared" si="0"/>
        <v>-3.8779113049026908</v>
      </c>
      <c r="G9" s="5">
        <f t="shared" si="1"/>
        <v>4.222992661916409</v>
      </c>
      <c r="H9" s="1"/>
    </row>
    <row r="10" spans="2:8" ht="15">
      <c r="B10" s="3" t="s">
        <v>10</v>
      </c>
      <c r="C10" s="4">
        <v>41236</v>
      </c>
      <c r="D10" s="4">
        <v>45114</v>
      </c>
      <c r="E10" s="4">
        <f t="shared" si="2"/>
        <v>86350</v>
      </c>
      <c r="F10" s="5">
        <f t="shared" si="0"/>
        <v>-3.508327129639477</v>
      </c>
      <c r="G10" s="5">
        <f t="shared" si="1"/>
        <v>3.8382643837073274</v>
      </c>
      <c r="H10" s="1"/>
    </row>
    <row r="11" spans="2:8" ht="15">
      <c r="B11" s="3" t="s">
        <v>11</v>
      </c>
      <c r="C11" s="4">
        <v>40026</v>
      </c>
      <c r="D11" s="4">
        <v>43446</v>
      </c>
      <c r="E11" s="4">
        <f t="shared" si="2"/>
        <v>83472</v>
      </c>
      <c r="F11" s="5">
        <f t="shared" si="0"/>
        <v>-3.4053812612995853</v>
      </c>
      <c r="G11" s="5">
        <f t="shared" si="1"/>
        <v>3.6963522280123366</v>
      </c>
      <c r="H11" s="1"/>
    </row>
    <row r="12" spans="2:8" ht="15">
      <c r="B12" s="3" t="s">
        <v>12</v>
      </c>
      <c r="C12" s="4">
        <v>38772</v>
      </c>
      <c r="D12" s="4">
        <v>42147</v>
      </c>
      <c r="E12" s="4">
        <f t="shared" si="2"/>
        <v>80919</v>
      </c>
      <c r="F12" s="5">
        <f t="shared" si="0"/>
        <v>-3.298691906838243</v>
      </c>
      <c r="G12" s="5">
        <f t="shared" si="1"/>
        <v>3.585834308199511</v>
      </c>
      <c r="H12" s="1"/>
    </row>
    <row r="13" spans="2:8" ht="15">
      <c r="B13" s="3" t="s">
        <v>13</v>
      </c>
      <c r="C13" s="4">
        <v>33276</v>
      </c>
      <c r="D13" s="4">
        <v>36563</v>
      </c>
      <c r="E13" s="4">
        <f t="shared" si="2"/>
        <v>69839</v>
      </c>
      <c r="F13" s="5">
        <f t="shared" si="0"/>
        <v>-2.8310964585770497</v>
      </c>
      <c r="G13" s="5">
        <f t="shared" si="1"/>
        <v>3.1107518876954163</v>
      </c>
      <c r="H13" s="1"/>
    </row>
    <row r="14" spans="2:8" ht="15">
      <c r="B14" s="3" t="s">
        <v>14</v>
      </c>
      <c r="C14" s="4">
        <v>31223</v>
      </c>
      <c r="D14" s="4">
        <v>34333</v>
      </c>
      <c r="E14" s="4">
        <f t="shared" si="2"/>
        <v>65556</v>
      </c>
      <c r="F14" s="5">
        <f t="shared" si="0"/>
        <v>-2.6564287993193663</v>
      </c>
      <c r="G14" s="5">
        <f t="shared" si="1"/>
        <v>2.9210252047218974</v>
      </c>
      <c r="H14" s="1"/>
    </row>
    <row r="15" spans="2:8" ht="15">
      <c r="B15" s="3" t="s">
        <v>15</v>
      </c>
      <c r="C15" s="4">
        <v>27001</v>
      </c>
      <c r="D15" s="4">
        <v>29616</v>
      </c>
      <c r="E15" s="4">
        <f t="shared" si="2"/>
        <v>56617</v>
      </c>
      <c r="F15" s="5">
        <f t="shared" si="0"/>
        <v>-2.2972242901201745</v>
      </c>
      <c r="G15" s="5">
        <f t="shared" si="1"/>
        <v>2.519706476656386</v>
      </c>
      <c r="H15" s="1"/>
    </row>
    <row r="16" spans="2:8" ht="15">
      <c r="B16" s="3" t="s">
        <v>16</v>
      </c>
      <c r="C16" s="4">
        <v>22166</v>
      </c>
      <c r="D16" s="4">
        <v>24456</v>
      </c>
      <c r="E16" s="4">
        <f t="shared" si="2"/>
        <v>46622</v>
      </c>
      <c r="F16" s="5">
        <f t="shared" si="0"/>
        <v>-1.885866212910773</v>
      </c>
      <c r="G16" s="5">
        <f t="shared" si="1"/>
        <v>2.0806976496862704</v>
      </c>
      <c r="H16" s="1"/>
    </row>
    <row r="17" spans="2:8" ht="15">
      <c r="B17" s="3" t="s">
        <v>17</v>
      </c>
      <c r="C17" s="4">
        <v>17680</v>
      </c>
      <c r="D17" s="4">
        <v>19028</v>
      </c>
      <c r="E17" s="4">
        <f t="shared" si="2"/>
        <v>36708</v>
      </c>
      <c r="F17" s="5">
        <f t="shared" si="0"/>
        <v>-1.5042007869828777</v>
      </c>
      <c r="G17" s="5">
        <f t="shared" si="1"/>
        <v>1.6188875890673189</v>
      </c>
      <c r="H17" s="1"/>
    </row>
    <row r="18" spans="2:8" ht="15">
      <c r="B18" s="3" t="s">
        <v>18</v>
      </c>
      <c r="C18" s="4">
        <v>14516</v>
      </c>
      <c r="D18" s="4">
        <v>15839</v>
      </c>
      <c r="E18" s="4">
        <f t="shared" si="2"/>
        <v>30355</v>
      </c>
      <c r="F18" s="5">
        <f t="shared" si="0"/>
        <v>-1.2350101031585665</v>
      </c>
      <c r="G18" s="5">
        <f t="shared" si="1"/>
        <v>1.3475699244921833</v>
      </c>
      <c r="H18" s="1"/>
    </row>
    <row r="19" spans="2:8" ht="15">
      <c r="B19" s="3" t="s">
        <v>19</v>
      </c>
      <c r="C19" s="4">
        <v>10804</v>
      </c>
      <c r="D19" s="4">
        <v>12193</v>
      </c>
      <c r="E19" s="4">
        <f t="shared" si="2"/>
        <v>22997</v>
      </c>
      <c r="F19" s="5">
        <f t="shared" si="0"/>
        <v>-0.9191960012761885</v>
      </c>
      <c r="G19" s="5">
        <f t="shared" si="1"/>
        <v>1.0373710517919812</v>
      </c>
      <c r="H19" s="1"/>
    </row>
    <row r="20" spans="2:8" ht="15">
      <c r="B20" s="3" t="s">
        <v>20</v>
      </c>
      <c r="C20" s="4">
        <v>14894</v>
      </c>
      <c r="D20" s="4">
        <v>19937</v>
      </c>
      <c r="E20" s="4">
        <f t="shared" si="2"/>
        <v>34831</v>
      </c>
      <c r="F20" s="5">
        <f t="shared" si="0"/>
        <v>-1.2671700521110283</v>
      </c>
      <c r="G20" s="5">
        <f t="shared" si="1"/>
        <v>1.696224609167287</v>
      </c>
      <c r="H20" s="1"/>
    </row>
    <row r="21" spans="2:8" ht="15">
      <c r="B21" s="6" t="s">
        <v>21</v>
      </c>
      <c r="C21" s="7">
        <f>SUM(C4:C20)</f>
        <v>571212</v>
      </c>
      <c r="D21" s="7">
        <f>SUM(D4:D20)</f>
        <v>604163</v>
      </c>
      <c r="E21" s="7">
        <f t="shared" si="2"/>
        <v>1175375</v>
      </c>
      <c r="F21" s="8">
        <f t="shared" si="0"/>
        <v>-48.59827714559183</v>
      </c>
      <c r="G21" s="8">
        <f t="shared" si="1"/>
        <v>51.40172285440817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5010</v>
      </c>
      <c r="D4" s="4">
        <v>4782</v>
      </c>
      <c r="E4" s="4">
        <f>SUM(C4:D4)</f>
        <v>9792</v>
      </c>
      <c r="F4" s="5">
        <f aca="true" t="shared" si="0" ref="F4:F21">(C4*100/$E$21)*-1</f>
        <v>-1.8353530765060153</v>
      </c>
      <c r="G4" s="5">
        <f aca="true" t="shared" si="1" ref="G4:G21">D4*100/$E$21</f>
        <v>1.7518280263177175</v>
      </c>
      <c r="H4" s="1"/>
    </row>
    <row r="5" spans="2:8" ht="15">
      <c r="B5" s="3" t="s">
        <v>5</v>
      </c>
      <c r="C5" s="4">
        <v>5963</v>
      </c>
      <c r="D5" s="4">
        <v>5661</v>
      </c>
      <c r="E5" s="4">
        <f aca="true" t="shared" si="2" ref="E5:E21">SUM(C5:D5)</f>
        <v>11624</v>
      </c>
      <c r="F5" s="5">
        <f t="shared" si="0"/>
        <v>-2.1844731327755227</v>
      </c>
      <c r="G5" s="5">
        <f t="shared" si="1"/>
        <v>2.0738390750699707</v>
      </c>
      <c r="H5" s="1"/>
    </row>
    <row r="6" spans="2:8" ht="15">
      <c r="B6" s="3" t="s">
        <v>6</v>
      </c>
      <c r="C6" s="4">
        <v>5862</v>
      </c>
      <c r="D6" s="4">
        <v>5594</v>
      </c>
      <c r="E6" s="4">
        <f t="shared" si="2"/>
        <v>11456</v>
      </c>
      <c r="F6" s="5">
        <f t="shared" si="0"/>
        <v>-2.1474730008938647</v>
      </c>
      <c r="G6" s="5">
        <f t="shared" si="1"/>
        <v>2.0492944331286727</v>
      </c>
      <c r="H6" s="1"/>
    </row>
    <row r="7" spans="2:8" ht="15">
      <c r="B7" s="3" t="s">
        <v>7</v>
      </c>
      <c r="C7" s="4">
        <v>7138</v>
      </c>
      <c r="D7" s="4">
        <v>6671</v>
      </c>
      <c r="E7" s="4">
        <f t="shared" si="2"/>
        <v>13809</v>
      </c>
      <c r="F7" s="5">
        <f t="shared" si="0"/>
        <v>-2.614920211596794</v>
      </c>
      <c r="G7" s="5">
        <f t="shared" si="1"/>
        <v>2.4438403938865525</v>
      </c>
      <c r="H7" s="1"/>
    </row>
    <row r="8" spans="2:8" ht="15">
      <c r="B8" s="3" t="s">
        <v>8</v>
      </c>
      <c r="C8" s="4">
        <v>11466</v>
      </c>
      <c r="D8" s="4">
        <v>10144</v>
      </c>
      <c r="E8" s="4">
        <f t="shared" si="2"/>
        <v>21610</v>
      </c>
      <c r="F8" s="5">
        <f t="shared" si="0"/>
        <v>-4.2004308134167605</v>
      </c>
      <c r="G8" s="5">
        <f t="shared" si="1"/>
        <v>3.716132057500403</v>
      </c>
      <c r="H8" s="1"/>
    </row>
    <row r="9" spans="2:8" ht="15">
      <c r="B9" s="3" t="s">
        <v>9</v>
      </c>
      <c r="C9" s="4">
        <v>14040</v>
      </c>
      <c r="D9" s="4">
        <v>13488</v>
      </c>
      <c r="E9" s="4">
        <f t="shared" si="2"/>
        <v>27528</v>
      </c>
      <c r="F9" s="5">
        <f t="shared" si="0"/>
        <v>-5.143384669489911</v>
      </c>
      <c r="G9" s="5">
        <f t="shared" si="1"/>
        <v>4.94116612692877</v>
      </c>
      <c r="H9" s="1"/>
    </row>
    <row r="10" spans="2:8" ht="15">
      <c r="B10" s="3" t="s">
        <v>10</v>
      </c>
      <c r="C10" s="4">
        <v>14523</v>
      </c>
      <c r="D10" s="4">
        <v>13901</v>
      </c>
      <c r="E10" s="4">
        <f t="shared" si="2"/>
        <v>28424</v>
      </c>
      <c r="F10" s="5">
        <f t="shared" si="0"/>
        <v>-5.32032589423091</v>
      </c>
      <c r="G10" s="5">
        <f t="shared" si="1"/>
        <v>5.092463695910204</v>
      </c>
      <c r="H10" s="1"/>
    </row>
    <row r="11" spans="2:8" ht="15">
      <c r="B11" s="3" t="s">
        <v>11</v>
      </c>
      <c r="C11" s="4">
        <v>13372</v>
      </c>
      <c r="D11" s="4">
        <v>13247</v>
      </c>
      <c r="E11" s="4">
        <f t="shared" si="2"/>
        <v>26619</v>
      </c>
      <c r="F11" s="5">
        <f t="shared" si="0"/>
        <v>-4.898670925955775</v>
      </c>
      <c r="G11" s="5">
        <f t="shared" si="1"/>
        <v>4.8528786835279805</v>
      </c>
      <c r="H11" s="1"/>
    </row>
    <row r="12" spans="2:8" ht="15">
      <c r="B12" s="3" t="s">
        <v>12</v>
      </c>
      <c r="C12" s="4">
        <v>12610</v>
      </c>
      <c r="D12" s="4">
        <v>12518</v>
      </c>
      <c r="E12" s="4">
        <f t="shared" si="2"/>
        <v>25128</v>
      </c>
      <c r="F12" s="5">
        <f t="shared" si="0"/>
        <v>-4.619521416115939</v>
      </c>
      <c r="G12" s="5">
        <f t="shared" si="1"/>
        <v>4.585818325689082</v>
      </c>
      <c r="H12" s="1"/>
    </row>
    <row r="13" spans="2:8" ht="15">
      <c r="B13" s="3" t="s">
        <v>13</v>
      </c>
      <c r="C13" s="4">
        <v>10077</v>
      </c>
      <c r="D13" s="4">
        <v>9919</v>
      </c>
      <c r="E13" s="4">
        <f t="shared" si="2"/>
        <v>19996</v>
      </c>
      <c r="F13" s="5">
        <f t="shared" si="0"/>
        <v>-3.691587415559105</v>
      </c>
      <c r="G13" s="5">
        <f t="shared" si="1"/>
        <v>3.633706021130372</v>
      </c>
      <c r="H13" s="1"/>
    </row>
    <row r="14" spans="2:8" ht="15">
      <c r="B14" s="3" t="s">
        <v>14</v>
      </c>
      <c r="C14" s="4">
        <v>9041</v>
      </c>
      <c r="D14" s="4">
        <v>9062</v>
      </c>
      <c r="E14" s="4">
        <f t="shared" si="2"/>
        <v>18103</v>
      </c>
      <c r="F14" s="5">
        <f t="shared" si="0"/>
        <v>-3.312061310317542</v>
      </c>
      <c r="G14" s="5">
        <f t="shared" si="1"/>
        <v>3.3197544070454112</v>
      </c>
      <c r="H14" s="1"/>
    </row>
    <row r="15" spans="2:8" ht="15">
      <c r="B15" s="3" t="s">
        <v>15</v>
      </c>
      <c r="C15" s="4">
        <v>7619</v>
      </c>
      <c r="D15" s="4">
        <v>8136</v>
      </c>
      <c r="E15" s="4">
        <f t="shared" si="2"/>
        <v>15755</v>
      </c>
      <c r="F15" s="5">
        <f t="shared" si="0"/>
        <v>-2.7911287604589483</v>
      </c>
      <c r="G15" s="5">
        <f t="shared" si="1"/>
        <v>2.9805254751403076</v>
      </c>
      <c r="H15" s="1"/>
    </row>
    <row r="16" spans="2:8" ht="15">
      <c r="B16" s="3" t="s">
        <v>16</v>
      </c>
      <c r="C16" s="4">
        <v>5917</v>
      </c>
      <c r="D16" s="4">
        <v>6752</v>
      </c>
      <c r="E16" s="4">
        <f t="shared" si="2"/>
        <v>12669</v>
      </c>
      <c r="F16" s="5">
        <f t="shared" si="0"/>
        <v>-2.167621587562094</v>
      </c>
      <c r="G16" s="5">
        <f t="shared" si="1"/>
        <v>2.4735137669797633</v>
      </c>
      <c r="H16" s="1"/>
    </row>
    <row r="17" spans="2:8" ht="15">
      <c r="B17" s="3" t="s">
        <v>17</v>
      </c>
      <c r="C17" s="4">
        <v>4774</v>
      </c>
      <c r="D17" s="4">
        <v>5492</v>
      </c>
      <c r="E17" s="4">
        <f t="shared" si="2"/>
        <v>10266</v>
      </c>
      <c r="F17" s="5">
        <f t="shared" si="0"/>
        <v>-1.7488973228023388</v>
      </c>
      <c r="G17" s="5">
        <f t="shared" si="1"/>
        <v>2.011927963307592</v>
      </c>
      <c r="H17" s="1"/>
    </row>
    <row r="18" spans="2:8" ht="15">
      <c r="B18" s="3" t="s">
        <v>18</v>
      </c>
      <c r="C18" s="4">
        <v>3466</v>
      </c>
      <c r="D18" s="4">
        <v>4241</v>
      </c>
      <c r="E18" s="4">
        <f t="shared" si="2"/>
        <v>7707</v>
      </c>
      <c r="F18" s="5">
        <f t="shared" si="0"/>
        <v>-1.269727298037894</v>
      </c>
      <c r="G18" s="5">
        <f t="shared" si="1"/>
        <v>1.5536392010902218</v>
      </c>
      <c r="H18" s="1"/>
    </row>
    <row r="19" spans="2:8" ht="15">
      <c r="B19" s="3" t="s">
        <v>19</v>
      </c>
      <c r="C19" s="4">
        <v>2392</v>
      </c>
      <c r="D19" s="4">
        <v>2942</v>
      </c>
      <c r="E19" s="4">
        <f t="shared" si="2"/>
        <v>5334</v>
      </c>
      <c r="F19" s="5">
        <f t="shared" si="0"/>
        <v>-0.8762803510982812</v>
      </c>
      <c r="G19" s="5">
        <f t="shared" si="1"/>
        <v>1.0777662177805782</v>
      </c>
      <c r="H19" s="1"/>
    </row>
    <row r="20" spans="2:8" ht="15">
      <c r="B20" s="3" t="s">
        <v>20</v>
      </c>
      <c r="C20" s="4">
        <v>2924</v>
      </c>
      <c r="D20" s="4">
        <v>4228</v>
      </c>
      <c r="E20" s="4">
        <f t="shared" si="2"/>
        <v>7152</v>
      </c>
      <c r="F20" s="5">
        <f t="shared" si="0"/>
        <v>-1.0711721348709757</v>
      </c>
      <c r="G20" s="5">
        <f t="shared" si="1"/>
        <v>1.548876807877731</v>
      </c>
      <c r="H20" s="1"/>
    </row>
    <row r="21" spans="2:8" ht="15">
      <c r="B21" s="6" t="s">
        <v>21</v>
      </c>
      <c r="C21" s="7">
        <f>SUM(C4:C20)</f>
        <v>136194</v>
      </c>
      <c r="D21" s="7">
        <f>SUM(D4:D20)</f>
        <v>136778</v>
      </c>
      <c r="E21" s="7">
        <f t="shared" si="2"/>
        <v>272972</v>
      </c>
      <c r="F21" s="8">
        <f t="shared" si="0"/>
        <v>-49.89302932168867</v>
      </c>
      <c r="G21" s="8">
        <f t="shared" si="1"/>
        <v>50.10697067831133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266</v>
      </c>
      <c r="D4" s="4">
        <v>294</v>
      </c>
      <c r="E4" s="4">
        <v>750</v>
      </c>
      <c r="F4" s="5">
        <f aca="true" t="shared" si="0" ref="F4:F21">(C4*100/$E$21)*-1</f>
        <v>-0.7857501550822674</v>
      </c>
      <c r="G4" s="5">
        <f aca="true" t="shared" si="1" ref="G4:G21">D4*100/$E$21</f>
        <v>0.8684606977225061</v>
      </c>
      <c r="H4" s="1"/>
    </row>
    <row r="5" spans="2:8" ht="15">
      <c r="B5" s="3" t="s">
        <v>5</v>
      </c>
      <c r="C5" s="4">
        <v>535</v>
      </c>
      <c r="D5" s="4">
        <v>488</v>
      </c>
      <c r="E5" s="4">
        <v>1257</v>
      </c>
      <c r="F5" s="5">
        <f t="shared" si="0"/>
        <v>-1.5803621540188462</v>
      </c>
      <c r="G5" s="5">
        <f t="shared" si="1"/>
        <v>1.4415266003013028</v>
      </c>
      <c r="H5" s="1"/>
    </row>
    <row r="6" spans="2:8" ht="15">
      <c r="B6" s="3" t="s">
        <v>6</v>
      </c>
      <c r="C6" s="4">
        <v>902</v>
      </c>
      <c r="D6" s="4">
        <v>838</v>
      </c>
      <c r="E6" s="4">
        <v>1056</v>
      </c>
      <c r="F6" s="5">
        <f t="shared" si="0"/>
        <v>-2.6644610521962604</v>
      </c>
      <c r="G6" s="5">
        <f t="shared" si="1"/>
        <v>2.4754083833042864</v>
      </c>
      <c r="H6" s="1"/>
    </row>
    <row r="7" spans="2:8" ht="15">
      <c r="B7" s="3" t="s">
        <v>7</v>
      </c>
      <c r="C7" s="4">
        <v>1243</v>
      </c>
      <c r="D7" s="4">
        <v>1217</v>
      </c>
      <c r="E7" s="4">
        <v>2438</v>
      </c>
      <c r="F7" s="5">
        <f t="shared" si="0"/>
        <v>-3.67175730363631</v>
      </c>
      <c r="G7" s="5">
        <f t="shared" si="1"/>
        <v>3.5949546568989454</v>
      </c>
      <c r="H7" s="1"/>
    </row>
    <row r="8" spans="2:8" ht="15">
      <c r="B8" s="3" t="s">
        <v>8</v>
      </c>
      <c r="C8" s="4">
        <v>1328</v>
      </c>
      <c r="D8" s="4">
        <v>1269</v>
      </c>
      <c r="E8" s="4">
        <v>817</v>
      </c>
      <c r="F8" s="5">
        <f t="shared" si="0"/>
        <v>-3.922842879508463</v>
      </c>
      <c r="G8" s="5">
        <f t="shared" si="1"/>
        <v>3.7485599503736746</v>
      </c>
      <c r="H8" s="1"/>
    </row>
    <row r="9" spans="2:8" ht="15">
      <c r="B9" s="3" t="s">
        <v>9</v>
      </c>
      <c r="C9" s="4">
        <v>302</v>
      </c>
      <c r="D9" s="4">
        <v>373</v>
      </c>
      <c r="E9" s="4">
        <v>578</v>
      </c>
      <c r="F9" s="5">
        <f t="shared" si="0"/>
        <v>-0.8920922813340029</v>
      </c>
      <c r="G9" s="5">
        <f t="shared" si="1"/>
        <v>1.1018225858860367</v>
      </c>
      <c r="H9" s="1"/>
    </row>
    <row r="10" spans="2:8" ht="15">
      <c r="B10" s="3" t="s">
        <v>10</v>
      </c>
      <c r="C10" s="4">
        <v>345</v>
      </c>
      <c r="D10" s="4">
        <v>431</v>
      </c>
      <c r="E10" s="4">
        <v>1002</v>
      </c>
      <c r="F10" s="5">
        <f t="shared" si="0"/>
        <v>-1.019112043245798</v>
      </c>
      <c r="G10" s="5">
        <f t="shared" si="1"/>
        <v>1.2731515670693883</v>
      </c>
      <c r="H10" s="1"/>
    </row>
    <row r="11" spans="2:8" ht="15">
      <c r="B11" s="3" t="s">
        <v>11</v>
      </c>
      <c r="C11" s="4">
        <v>435</v>
      </c>
      <c r="D11" s="4">
        <v>709</v>
      </c>
      <c r="E11" s="4">
        <v>1682</v>
      </c>
      <c r="F11" s="5">
        <f t="shared" si="0"/>
        <v>-1.2849673588751367</v>
      </c>
      <c r="G11" s="5">
        <f t="shared" si="1"/>
        <v>2.0943490975689008</v>
      </c>
      <c r="H11" s="1"/>
    </row>
    <row r="12" spans="2:8" ht="15">
      <c r="B12" s="3" t="s">
        <v>12</v>
      </c>
      <c r="C12" s="4">
        <v>696</v>
      </c>
      <c r="D12" s="4">
        <v>1141</v>
      </c>
      <c r="E12" s="4">
        <v>2604</v>
      </c>
      <c r="F12" s="5">
        <f t="shared" si="0"/>
        <v>-2.055947774200219</v>
      </c>
      <c r="G12" s="5">
        <f t="shared" si="1"/>
        <v>3.370454612589726</v>
      </c>
      <c r="H12" s="1"/>
    </row>
    <row r="13" spans="2:8" ht="15">
      <c r="B13" s="3" t="s">
        <v>13</v>
      </c>
      <c r="C13" s="4">
        <v>996</v>
      </c>
      <c r="D13" s="4">
        <v>1601</v>
      </c>
      <c r="E13" s="4">
        <v>3455</v>
      </c>
      <c r="F13" s="5">
        <f t="shared" si="0"/>
        <v>-2.942132159631347</v>
      </c>
      <c r="G13" s="5">
        <f t="shared" si="1"/>
        <v>4.7292706702507905</v>
      </c>
      <c r="H13" s="1"/>
    </row>
    <row r="14" spans="2:8" ht="15">
      <c r="B14" s="3" t="s">
        <v>14</v>
      </c>
      <c r="C14" s="4">
        <v>1327</v>
      </c>
      <c r="D14" s="4">
        <v>2139</v>
      </c>
      <c r="E14" s="4">
        <v>3795</v>
      </c>
      <c r="F14" s="5">
        <f t="shared" si="0"/>
        <v>-3.919888931557026</v>
      </c>
      <c r="G14" s="5">
        <f t="shared" si="1"/>
        <v>6.3184946681239476</v>
      </c>
      <c r="H14" s="1"/>
    </row>
    <row r="15" spans="2:8" ht="15">
      <c r="B15" s="3" t="s">
        <v>15</v>
      </c>
      <c r="C15" s="4">
        <v>1602</v>
      </c>
      <c r="D15" s="4">
        <v>2286</v>
      </c>
      <c r="E15" s="4">
        <v>3318</v>
      </c>
      <c r="F15" s="5">
        <f t="shared" si="0"/>
        <v>-4.732224618202228</v>
      </c>
      <c r="G15" s="5">
        <f t="shared" si="1"/>
        <v>6.752725016985201</v>
      </c>
      <c r="H15" s="1"/>
    </row>
    <row r="16" spans="2:8" ht="15">
      <c r="B16" s="3" t="s">
        <v>16</v>
      </c>
      <c r="C16" s="4">
        <v>1406</v>
      </c>
      <c r="D16" s="4">
        <v>1911</v>
      </c>
      <c r="E16" s="4">
        <v>3199</v>
      </c>
      <c r="F16" s="5">
        <f t="shared" si="0"/>
        <v>-4.153250819720556</v>
      </c>
      <c r="G16" s="5">
        <f t="shared" si="1"/>
        <v>5.64499453519629</v>
      </c>
      <c r="H16" s="1"/>
    </row>
    <row r="17" spans="2:8" ht="15">
      <c r="B17" s="3" t="s">
        <v>17</v>
      </c>
      <c r="C17" s="4">
        <v>1363</v>
      </c>
      <c r="D17" s="4">
        <v>1844</v>
      </c>
      <c r="E17" s="4">
        <v>2232</v>
      </c>
      <c r="F17" s="5">
        <f t="shared" si="0"/>
        <v>-4.0262310578087614</v>
      </c>
      <c r="G17" s="5">
        <f t="shared" si="1"/>
        <v>5.447080022450004</v>
      </c>
      <c r="H17" s="1"/>
    </row>
    <row r="18" spans="2:8" ht="15">
      <c r="B18" s="3" t="s">
        <v>18</v>
      </c>
      <c r="C18" s="4">
        <v>1007</v>
      </c>
      <c r="D18" s="4">
        <v>1275</v>
      </c>
      <c r="E18" s="4">
        <v>1331</v>
      </c>
      <c r="F18" s="5">
        <f t="shared" si="0"/>
        <v>-2.9746255870971554</v>
      </c>
      <c r="G18" s="5">
        <f t="shared" si="1"/>
        <v>3.766283638082297</v>
      </c>
      <c r="H18" s="1"/>
    </row>
    <row r="19" spans="2:8" ht="15">
      <c r="B19" s="3" t="s">
        <v>19</v>
      </c>
      <c r="C19" s="4">
        <v>557</v>
      </c>
      <c r="D19" s="4">
        <v>780</v>
      </c>
      <c r="E19" s="4">
        <v>570</v>
      </c>
      <c r="F19" s="5">
        <f t="shared" si="0"/>
        <v>-1.6453490089504623</v>
      </c>
      <c r="G19" s="5">
        <f t="shared" si="1"/>
        <v>2.3040794021209345</v>
      </c>
      <c r="H19" s="1"/>
    </row>
    <row r="20" spans="2:8" ht="15">
      <c r="B20" s="3" t="s">
        <v>20</v>
      </c>
      <c r="C20" s="4">
        <v>360</v>
      </c>
      <c r="D20" s="4">
        <v>587</v>
      </c>
      <c r="E20" s="4">
        <v>561</v>
      </c>
      <c r="F20" s="5">
        <f t="shared" si="0"/>
        <v>-1.0634212625173545</v>
      </c>
      <c r="G20" s="5">
        <f t="shared" si="1"/>
        <v>1.7339674474935751</v>
      </c>
      <c r="H20" s="1"/>
    </row>
    <row r="21" spans="2:8" ht="15">
      <c r="B21" s="6" t="s">
        <v>21</v>
      </c>
      <c r="C21" s="7">
        <f>SUM(C4:C20)</f>
        <v>14670</v>
      </c>
      <c r="D21" s="7">
        <f>SUM(D4:D20)</f>
        <v>19183</v>
      </c>
      <c r="E21" s="7">
        <f>SUM(C21:D21)</f>
        <v>33853</v>
      </c>
      <c r="F21" s="8">
        <f t="shared" si="0"/>
        <v>-43.33441644758219</v>
      </c>
      <c r="G21" s="8">
        <f t="shared" si="1"/>
        <v>56.66558355241781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Horacio Guerra Burbano</cp:lastModifiedBy>
  <dcterms:created xsi:type="dcterms:W3CDTF">2013-10-17T01:41:50Z</dcterms:created>
  <dcterms:modified xsi:type="dcterms:W3CDTF">2022-09-21T13:32:45Z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