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<sst xmlns="http://schemas.openxmlformats.org/spreadsheetml/2006/main" count="76" uniqueCount="28">
  <si>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</si>
  <si>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</si>
  <si>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</si>
  <si>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</si>
  <si>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</si>
  <si>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</si>
  <si>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</si>
  <si>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</si>
  <si>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</si>
  <si>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</si>
  <si>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</si>
  <si>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</si>
  <si>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</si>
  <si>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</si>
  <si>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</si>
  <si>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</si>
  <si>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</si>
  <si>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</si>
  <si>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</si>
  <si>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</si>
  <si>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</si>
  <si>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</si>
  <si>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</si>
  <si>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</si>
  <si>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</si>
  <si>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Junio 2022</t>
  </si>
  <si>
    <t>Piramide Poblacional Regimen Contributivo Departamento de Nariño
Corte: Junio 2022</t>
  </si>
  <si>
    <t>Piramide Poblacional Regimen Excepcion Departamento de Nariño
Corte: Junio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</si>
</sst>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5310549"/>
        <c:axId val="28032894"/>
      </c:barChart>
      <c:catAx>
        <c:axId val="553105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0969455"/>
        <c:axId val="56071912"/>
      </c:barChart>
      <c:catAx>
        <c:axId val="509694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34885161"/>
        <c:axId val="45530994"/>
      </c:barChart>
      <c:catAx>
        <c:axId val="34885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851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f3d2c495-86b0-4f56-a158-c2d5ab5cc3f8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Junio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033409d-0726-4e12-a596-72ec58e30b14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Junio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8e989f4-abd4-4191-b7e6-474b6bcfe46c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Junio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35938</v>
      </c>
      <c r="D4" s="4">
        <v>35000</v>
      </c>
      <c r="E4" s="4">
        <f>SUM(C4:D4)</f>
        <v>70938</v>
      </c>
      <c r="F4" s="5">
        <f aca="true" t="shared" si="0" ref="F4:F21">(C4*100/$E$21)*-1</f>
        <v>-3.0818837068703075</v>
      </c>
      <c r="G4" s="5">
        <f aca="true" t="shared" si="1" ref="G4:G21">D4*100/$E$21</f>
        <v>3.0014449813696022</v>
      </c>
      <c r="H4" s="1"/>
    </row>
    <row r="5" spans="2:8" ht="15">
      <c r="B5" s="3" t="s">
        <v>5</v>
      </c>
      <c r="C5" s="4">
        <v>43964</v>
      </c>
      <c r="D5" s="4">
        <v>41668</v>
      </c>
      <c r="E5" s="4">
        <f aca="true" t="shared" si="2" ref="E5:E21">SUM(C5:D5)</f>
        <v>85632</v>
      </c>
      <c r="F5" s="5">
        <f t="shared" si="0"/>
        <v>-3.7701579188838057</v>
      </c>
      <c r="G5" s="5">
        <f t="shared" si="1"/>
        <v>3.5732631281059595</v>
      </c>
      <c r="H5" s="1"/>
    </row>
    <row r="6" spans="2:8" ht="15">
      <c r="B6" s="3" t="s">
        <v>6</v>
      </c>
      <c r="C6" s="4">
        <v>49706</v>
      </c>
      <c r="D6" s="4">
        <v>47879</v>
      </c>
      <c r="E6" s="4">
        <f t="shared" si="2"/>
        <v>97585</v>
      </c>
      <c r="F6" s="5">
        <f t="shared" si="0"/>
        <v>-4.262566406970213</v>
      </c>
      <c r="G6" s="5">
        <f t="shared" si="1"/>
        <v>4.105890978942719</v>
      </c>
      <c r="H6" s="1"/>
    </row>
    <row r="7" spans="2:8" ht="15">
      <c r="B7" s="3" t="s">
        <v>7</v>
      </c>
      <c r="C7" s="4">
        <v>55643</v>
      </c>
      <c r="D7" s="4">
        <v>54537</v>
      </c>
      <c r="E7" s="4">
        <f t="shared" si="2"/>
        <v>110180</v>
      </c>
      <c r="F7" s="5">
        <f t="shared" si="0"/>
        <v>-4.771697231381394</v>
      </c>
      <c r="G7" s="5">
        <f t="shared" si="1"/>
        <v>4.676851569970114</v>
      </c>
      <c r="H7" s="1"/>
    </row>
    <row r="8" spans="2:8" ht="15">
      <c r="B8" s="3" t="s">
        <v>8</v>
      </c>
      <c r="C8" s="4">
        <v>48274</v>
      </c>
      <c r="D8" s="4">
        <v>52767</v>
      </c>
      <c r="E8" s="4">
        <f t="shared" si="2"/>
        <v>101041</v>
      </c>
      <c r="F8" s="5">
        <f t="shared" si="0"/>
        <v>-4.139764429446748</v>
      </c>
      <c r="G8" s="5">
        <f t="shared" si="1"/>
        <v>4.525064209483709</v>
      </c>
      <c r="H8" s="1"/>
    </row>
    <row r="9" spans="2:8" ht="15">
      <c r="B9" s="3" t="s">
        <v>9</v>
      </c>
      <c r="C9" s="4">
        <v>44762</v>
      </c>
      <c r="D9" s="4">
        <v>48862</v>
      </c>
      <c r="E9" s="4">
        <f t="shared" si="2"/>
        <v>93624</v>
      </c>
      <c r="F9" s="5">
        <f t="shared" si="0"/>
        <v>-3.8385908644590323</v>
      </c>
      <c r="G9" s="5">
        <f t="shared" si="1"/>
        <v>4.190188705133758</v>
      </c>
      <c r="H9" s="1"/>
    </row>
    <row r="10" spans="2:8" ht="15">
      <c r="B10" s="3" t="s">
        <v>10</v>
      </c>
      <c r="C10" s="4">
        <v>40346</v>
      </c>
      <c r="D10" s="4">
        <v>44589</v>
      </c>
      <c r="E10" s="4">
        <f t="shared" si="2"/>
        <v>84935</v>
      </c>
      <c r="F10" s="5">
        <f t="shared" si="0"/>
        <v>-3.4598942633810847</v>
      </c>
      <c r="G10" s="5">
        <f t="shared" si="1"/>
        <v>3.823755150693977</v>
      </c>
      <c r="H10" s="1"/>
    </row>
    <row r="11" spans="2:8" ht="15">
      <c r="B11" s="3" t="s">
        <v>11</v>
      </c>
      <c r="C11" s="4">
        <v>39528</v>
      </c>
      <c r="D11" s="4">
        <v>42958</v>
      </c>
      <c r="E11" s="4">
        <f t="shared" si="2"/>
        <v>82486</v>
      </c>
      <c r="F11" s="5">
        <f t="shared" si="0"/>
        <v>-3.3897462063879327</v>
      </c>
      <c r="G11" s="5">
        <f t="shared" si="1"/>
        <v>3.6838878145621536</v>
      </c>
      <c r="H11" s="1"/>
    </row>
    <row r="12" spans="2:8" ht="15">
      <c r="B12" s="3" t="s">
        <v>12</v>
      </c>
      <c r="C12" s="4">
        <v>37945</v>
      </c>
      <c r="D12" s="4">
        <v>41513</v>
      </c>
      <c r="E12" s="4">
        <f t="shared" si="2"/>
        <v>79458</v>
      </c>
      <c r="F12" s="5">
        <f t="shared" si="0"/>
        <v>-3.25399513765913</v>
      </c>
      <c r="G12" s="5">
        <f t="shared" si="1"/>
        <v>3.559971014617037</v>
      </c>
      <c r="H12" s="1"/>
    </row>
    <row r="13" spans="2:8" ht="15">
      <c r="B13" s="3" t="s">
        <v>13</v>
      </c>
      <c r="C13" s="4">
        <v>32718</v>
      </c>
      <c r="D13" s="4">
        <v>36256</v>
      </c>
      <c r="E13" s="4">
        <f t="shared" si="2"/>
        <v>68974</v>
      </c>
      <c r="F13" s="5">
        <f t="shared" si="0"/>
        <v>-2.805750768584304</v>
      </c>
      <c r="G13" s="5">
        <f t="shared" si="1"/>
        <v>3.1091539784153226</v>
      </c>
      <c r="H13" s="1"/>
    </row>
    <row r="14" spans="2:8" ht="15">
      <c r="B14" s="3" t="s">
        <v>14</v>
      </c>
      <c r="C14" s="4">
        <v>30819</v>
      </c>
      <c r="D14" s="4">
        <v>34073</v>
      </c>
      <c r="E14" s="4">
        <f t="shared" si="2"/>
        <v>64892</v>
      </c>
      <c r="F14" s="5">
        <f t="shared" si="0"/>
        <v>-2.642900939452279</v>
      </c>
      <c r="G14" s="5">
        <f t="shared" si="1"/>
        <v>2.921949567148756</v>
      </c>
      <c r="H14" s="1"/>
    </row>
    <row r="15" spans="2:8" ht="15">
      <c r="B15" s="3" t="s">
        <v>15</v>
      </c>
      <c r="C15" s="4">
        <v>26758</v>
      </c>
      <c r="D15" s="4">
        <v>29310</v>
      </c>
      <c r="E15" s="4">
        <f t="shared" si="2"/>
        <v>56068</v>
      </c>
      <c r="F15" s="5">
        <f t="shared" si="0"/>
        <v>-2.294647566042509</v>
      </c>
      <c r="G15" s="5">
        <f t="shared" si="1"/>
        <v>2.5134957829698013</v>
      </c>
      <c r="H15" s="1"/>
    </row>
    <row r="16" spans="2:8" ht="15">
      <c r="B16" s="3" t="s">
        <v>16</v>
      </c>
      <c r="C16" s="4">
        <v>21899</v>
      </c>
      <c r="D16" s="4">
        <v>24185</v>
      </c>
      <c r="E16" s="4">
        <f t="shared" si="2"/>
        <v>46084</v>
      </c>
      <c r="F16" s="5">
        <f t="shared" si="0"/>
        <v>-1.877961247057512</v>
      </c>
      <c r="G16" s="5">
        <f t="shared" si="1"/>
        <v>2.0739984821263953</v>
      </c>
      <c r="H16" s="1"/>
    </row>
    <row r="17" spans="2:8" ht="15">
      <c r="B17" s="3" t="s">
        <v>17</v>
      </c>
      <c r="C17" s="4">
        <v>17543</v>
      </c>
      <c r="D17" s="4">
        <v>18996</v>
      </c>
      <c r="E17" s="4">
        <f t="shared" si="2"/>
        <v>36539</v>
      </c>
      <c r="F17" s="5">
        <f t="shared" si="0"/>
        <v>-1.5044099802333408</v>
      </c>
      <c r="G17" s="5">
        <f t="shared" si="1"/>
        <v>1.6290128247456275</v>
      </c>
      <c r="H17" s="1"/>
    </row>
    <row r="18" spans="2:8" ht="15">
      <c r="B18" s="3" t="s">
        <v>18</v>
      </c>
      <c r="C18" s="4">
        <v>14400</v>
      </c>
      <c r="D18" s="4">
        <v>15666</v>
      </c>
      <c r="E18" s="4">
        <f t="shared" si="2"/>
        <v>30066</v>
      </c>
      <c r="F18" s="5">
        <f t="shared" si="0"/>
        <v>-1.2348802209063505</v>
      </c>
      <c r="G18" s="5">
        <f t="shared" si="1"/>
        <v>1.343446773661034</v>
      </c>
      <c r="H18" s="1"/>
    </row>
    <row r="19" spans="2:8" ht="15">
      <c r="B19" s="3" t="s">
        <v>19</v>
      </c>
      <c r="C19" s="4">
        <v>10785</v>
      </c>
      <c r="D19" s="4">
        <v>12053</v>
      </c>
      <c r="E19" s="4">
        <f t="shared" si="2"/>
        <v>22838</v>
      </c>
      <c r="F19" s="5">
        <f t="shared" si="0"/>
        <v>-0.9248738321163189</v>
      </c>
      <c r="G19" s="5">
        <f t="shared" si="1"/>
        <v>1.0336118960127947</v>
      </c>
      <c r="H19" s="1"/>
    </row>
    <row r="20" spans="2:8" ht="15">
      <c r="B20" s="3" t="s">
        <v>20</v>
      </c>
      <c r="C20" s="4">
        <v>14836</v>
      </c>
      <c r="D20" s="4">
        <v>19929</v>
      </c>
      <c r="E20" s="4">
        <f t="shared" si="2"/>
        <v>34765</v>
      </c>
      <c r="F20" s="5">
        <f t="shared" si="0"/>
        <v>-1.2722696498171262</v>
      </c>
      <c r="G20" s="5">
        <f t="shared" si="1"/>
        <v>1.7090227723918514</v>
      </c>
      <c r="H20" s="1"/>
    </row>
    <row r="21" spans="2:8" ht="15">
      <c r="B21" s="6" t="s">
        <v>21</v>
      </c>
      <c r="C21" s="7">
        <f>SUM(C4:C20)</f>
        <v>565864</v>
      </c>
      <c r="D21" s="7">
        <f>SUM(D4:D20)</f>
        <v>600241</v>
      </c>
      <c r="E21" s="7">
        <f t="shared" si="2"/>
        <v>1166105</v>
      </c>
      <c r="F21" s="8">
        <f t="shared" si="0"/>
        <v>-48.525990369649385</v>
      </c>
      <c r="G21" s="8">
        <f t="shared" si="1"/>
        <v>51.474009630350615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5258</v>
      </c>
      <c r="D4" s="4">
        <v>4979</v>
      </c>
      <c r="E4" s="4">
        <f>SUM(C4:D4)</f>
        <v>10237</v>
      </c>
      <c r="F4" s="5">
        <f aca="true" t="shared" si="0" ref="F4:F21">(C4*100/$E$21)*-1</f>
        <v>-1.8305377422207367</v>
      </c>
      <c r="G4" s="5">
        <f aca="true" t="shared" si="1" ref="G4:G21">D4*100/$E$21</f>
        <v>1.7334057471504467</v>
      </c>
      <c r="H4" s="1"/>
    </row>
    <row r="5" spans="2:8" ht="15">
      <c r="B5" s="3" t="s">
        <v>5</v>
      </c>
      <c r="C5" s="4">
        <v>6107</v>
      </c>
      <c r="D5" s="4">
        <v>5870</v>
      </c>
      <c r="E5" s="4">
        <f aca="true" t="shared" si="2" ref="E5:E21">SUM(C5:D5)</f>
        <v>11977</v>
      </c>
      <c r="F5" s="5">
        <f t="shared" si="0"/>
        <v>-2.1261114476496843</v>
      </c>
      <c r="G5" s="5">
        <f t="shared" si="1"/>
        <v>2.0436014733426635</v>
      </c>
      <c r="H5" s="1"/>
    </row>
    <row r="6" spans="2:8" ht="15">
      <c r="B6" s="3" t="s">
        <v>6</v>
      </c>
      <c r="C6" s="4">
        <v>6082</v>
      </c>
      <c r="D6" s="4">
        <v>5819</v>
      </c>
      <c r="E6" s="4">
        <f t="shared" si="2"/>
        <v>11901</v>
      </c>
      <c r="F6" s="5">
        <f t="shared" si="0"/>
        <v>-2.1174078638620237</v>
      </c>
      <c r="G6" s="5">
        <f t="shared" si="1"/>
        <v>2.0258461624158364</v>
      </c>
      <c r="H6" s="1"/>
    </row>
    <row r="7" spans="2:8" ht="15">
      <c r="B7" s="3" t="s">
        <v>7</v>
      </c>
      <c r="C7" s="4">
        <v>7403</v>
      </c>
      <c r="D7" s="4">
        <v>6931</v>
      </c>
      <c r="E7" s="4">
        <f t="shared" si="2"/>
        <v>14334</v>
      </c>
      <c r="F7" s="5">
        <f t="shared" si="0"/>
        <v>-2.5773052312019997</v>
      </c>
      <c r="G7" s="5">
        <f t="shared" si="1"/>
        <v>2.412981569290971</v>
      </c>
      <c r="H7" s="1"/>
    </row>
    <row r="8" spans="2:8" ht="15">
      <c r="B8" s="3" t="s">
        <v>8</v>
      </c>
      <c r="C8" s="4">
        <v>12365</v>
      </c>
      <c r="D8" s="4">
        <v>10923</v>
      </c>
      <c r="E8" s="4">
        <f t="shared" si="2"/>
        <v>23288</v>
      </c>
      <c r="F8" s="5">
        <f t="shared" si="0"/>
        <v>-4.3047925413768375</v>
      </c>
      <c r="G8" s="5">
        <f t="shared" si="1"/>
        <v>3.802769828504585</v>
      </c>
      <c r="H8" s="1"/>
    </row>
    <row r="9" spans="2:8" ht="15">
      <c r="B9" s="3" t="s">
        <v>9</v>
      </c>
      <c r="C9" s="4">
        <v>15330</v>
      </c>
      <c r="D9" s="4">
        <v>14406</v>
      </c>
      <c r="E9" s="4">
        <f t="shared" si="2"/>
        <v>29736</v>
      </c>
      <c r="F9" s="5">
        <f t="shared" si="0"/>
        <v>-5.337037578593361</v>
      </c>
      <c r="G9" s="5">
        <f t="shared" si="1"/>
        <v>5.015353121801433</v>
      </c>
      <c r="H9" s="1"/>
    </row>
    <row r="10" spans="2:8" ht="15">
      <c r="B10" s="3" t="s">
        <v>10</v>
      </c>
      <c r="C10" s="4">
        <v>15722</v>
      </c>
      <c r="D10" s="4">
        <v>14709</v>
      </c>
      <c r="E10" s="4">
        <f t="shared" si="2"/>
        <v>30431</v>
      </c>
      <c r="F10" s="5">
        <f t="shared" si="0"/>
        <v>-5.473509772383877</v>
      </c>
      <c r="G10" s="5">
        <f t="shared" si="1"/>
        <v>5.1208405573078775</v>
      </c>
      <c r="H10" s="1"/>
    </row>
    <row r="11" spans="2:8" ht="15">
      <c r="B11" s="3" t="s">
        <v>11</v>
      </c>
      <c r="C11" s="4">
        <v>14471</v>
      </c>
      <c r="D11" s="4">
        <v>14019</v>
      </c>
      <c r="E11" s="4">
        <f t="shared" si="2"/>
        <v>28490</v>
      </c>
      <c r="F11" s="5">
        <f t="shared" si="0"/>
        <v>-5.03798243964935</v>
      </c>
      <c r="G11" s="5">
        <f t="shared" si="1"/>
        <v>4.88062164476845</v>
      </c>
      <c r="H11" s="1"/>
    </row>
    <row r="12" spans="2:8" ht="15">
      <c r="B12" s="3" t="s">
        <v>12</v>
      </c>
      <c r="C12" s="4">
        <v>13540</v>
      </c>
      <c r="D12" s="4">
        <v>13150</v>
      </c>
      <c r="E12" s="4">
        <f t="shared" si="2"/>
        <v>26690</v>
      </c>
      <c r="F12" s="5">
        <f t="shared" si="0"/>
        <v>-4.713860979396877</v>
      </c>
      <c r="G12" s="5">
        <f t="shared" si="1"/>
        <v>4.578085072309374</v>
      </c>
      <c r="H12" s="1"/>
    </row>
    <row r="13" spans="2:8" ht="15">
      <c r="B13" s="3" t="s">
        <v>13</v>
      </c>
      <c r="C13" s="4">
        <v>10801</v>
      </c>
      <c r="D13" s="4">
        <v>10370</v>
      </c>
      <c r="E13" s="4">
        <f t="shared" si="2"/>
        <v>21171</v>
      </c>
      <c r="F13" s="5">
        <f t="shared" si="0"/>
        <v>-3.7602963396208025</v>
      </c>
      <c r="G13" s="5">
        <f t="shared" si="1"/>
        <v>3.610246555121537</v>
      </c>
      <c r="H13" s="1"/>
    </row>
    <row r="14" spans="2:8" ht="15">
      <c r="B14" s="3" t="s">
        <v>14</v>
      </c>
      <c r="C14" s="4">
        <v>9573</v>
      </c>
      <c r="D14" s="4">
        <v>9459</v>
      </c>
      <c r="E14" s="4">
        <f t="shared" si="2"/>
        <v>19032</v>
      </c>
      <c r="F14" s="5">
        <f t="shared" si="0"/>
        <v>-3.332776303970923</v>
      </c>
      <c r="G14" s="5">
        <f t="shared" si="1"/>
        <v>3.2930879618991917</v>
      </c>
      <c r="H14" s="1"/>
    </row>
    <row r="15" spans="2:8" ht="15">
      <c r="B15" s="3" t="s">
        <v>15</v>
      </c>
      <c r="C15" s="4">
        <v>7918</v>
      </c>
      <c r="D15" s="4">
        <v>8382</v>
      </c>
      <c r="E15" s="4">
        <f t="shared" si="2"/>
        <v>16300</v>
      </c>
      <c r="F15" s="5">
        <f t="shared" si="0"/>
        <v>-2.7565990572278043</v>
      </c>
      <c r="G15" s="5">
        <f t="shared" si="1"/>
        <v>2.9181375723267813</v>
      </c>
      <c r="H15" s="1"/>
    </row>
    <row r="16" spans="2:8" ht="15">
      <c r="B16" s="3" t="s">
        <v>16</v>
      </c>
      <c r="C16" s="4">
        <v>6107</v>
      </c>
      <c r="D16" s="4">
        <v>6871</v>
      </c>
      <c r="E16" s="4">
        <f t="shared" si="2"/>
        <v>12978</v>
      </c>
      <c r="F16" s="5">
        <f t="shared" si="0"/>
        <v>-2.1261114476496843</v>
      </c>
      <c r="G16" s="5">
        <f t="shared" si="1"/>
        <v>2.3920929682005863</v>
      </c>
      <c r="H16" s="1"/>
    </row>
    <row r="17" spans="2:8" ht="15">
      <c r="B17" s="3" t="s">
        <v>17</v>
      </c>
      <c r="C17" s="4">
        <v>4852</v>
      </c>
      <c r="D17" s="4">
        <v>5498</v>
      </c>
      <c r="E17" s="4">
        <f t="shared" si="2"/>
        <v>10350</v>
      </c>
      <c r="F17" s="5">
        <f t="shared" si="0"/>
        <v>-1.6891915415091319</v>
      </c>
      <c r="G17" s="5">
        <f t="shared" si="1"/>
        <v>1.9140921465822767</v>
      </c>
      <c r="H17" s="1"/>
    </row>
    <row r="18" spans="2:8" ht="15">
      <c r="B18" s="3" t="s">
        <v>18</v>
      </c>
      <c r="C18" s="4">
        <v>3490</v>
      </c>
      <c r="D18" s="4">
        <v>4294</v>
      </c>
      <c r="E18" s="4">
        <f t="shared" si="2"/>
        <v>7784</v>
      </c>
      <c r="F18" s="5">
        <f t="shared" si="0"/>
        <v>-1.2150202967573929</v>
      </c>
      <c r="G18" s="5">
        <f t="shared" si="1"/>
        <v>1.4949275513685516</v>
      </c>
      <c r="H18" s="1"/>
    </row>
    <row r="19" spans="2:8" ht="15">
      <c r="B19" s="3" t="s">
        <v>19</v>
      </c>
      <c r="C19" s="4">
        <v>2402</v>
      </c>
      <c r="D19" s="4">
        <v>2955</v>
      </c>
      <c r="E19" s="4">
        <f t="shared" si="2"/>
        <v>5357</v>
      </c>
      <c r="F19" s="5">
        <f t="shared" si="0"/>
        <v>-0.8362403303184119</v>
      </c>
      <c r="G19" s="5">
        <f t="shared" si="1"/>
        <v>1.02876360370146</v>
      </c>
      <c r="H19" s="1"/>
    </row>
    <row r="20" spans="2:8" ht="15">
      <c r="B20" s="3" t="s">
        <v>20</v>
      </c>
      <c r="C20" s="4">
        <v>2955</v>
      </c>
      <c r="D20" s="4">
        <v>4227</v>
      </c>
      <c r="E20" s="4">
        <f t="shared" si="2"/>
        <v>7182</v>
      </c>
      <c r="F20" s="5">
        <f t="shared" si="0"/>
        <v>-1.02876360370146</v>
      </c>
      <c r="G20" s="5">
        <f t="shared" si="1"/>
        <v>1.4716019468176216</v>
      </c>
      <c r="H20" s="1"/>
    </row>
    <row r="21" spans="2:8" ht="15">
      <c r="B21" s="6" t="s">
        <v>21</v>
      </c>
      <c r="C21" s="7">
        <f>SUM(C4:C20)</f>
        <v>144376</v>
      </c>
      <c r="D21" s="7">
        <f>SUM(D4:D20)</f>
        <v>142862</v>
      </c>
      <c r="E21" s="7">
        <f t="shared" si="2"/>
        <v>287238</v>
      </c>
      <c r="F21" s="8">
        <f t="shared" si="0"/>
        <v>-50.26354451709036</v>
      </c>
      <c r="G21" s="8">
        <f t="shared" si="1"/>
        <v>49.73645548290964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276</v>
      </c>
      <c r="D4" s="4">
        <v>286</v>
      </c>
      <c r="E4" s="4">
        <v>750</v>
      </c>
      <c r="F4" s="5">
        <f aca="true" t="shared" si="0" ref="F4:F21">(C4*100/$E$21)*-1</f>
        <v>-0.8170273230514195</v>
      </c>
      <c r="G4" s="5">
        <f aca="true" t="shared" si="1" ref="G4:G21">D4*100/$E$21</f>
        <v>0.8466297622924129</v>
      </c>
      <c r="H4" s="1"/>
    </row>
    <row r="5" spans="2:8" ht="15">
      <c r="B5" s="3" t="s">
        <v>5</v>
      </c>
      <c r="C5" s="4">
        <v>530</v>
      </c>
      <c r="D5" s="4">
        <v>495</v>
      </c>
      <c r="E5" s="4">
        <v>1257</v>
      </c>
      <c r="F5" s="5">
        <f t="shared" si="0"/>
        <v>-1.5689292797726533</v>
      </c>
      <c r="G5" s="5">
        <f t="shared" si="1"/>
        <v>1.465320742429176</v>
      </c>
      <c r="H5" s="1"/>
    </row>
    <row r="6" spans="2:8" ht="15">
      <c r="B6" s="3" t="s">
        <v>6</v>
      </c>
      <c r="C6" s="4">
        <v>919</v>
      </c>
      <c r="D6" s="4">
        <v>862</v>
      </c>
      <c r="E6" s="4">
        <v>1056</v>
      </c>
      <c r="F6" s="5">
        <f t="shared" si="0"/>
        <v>-2.720464166247299</v>
      </c>
      <c r="G6" s="5">
        <f t="shared" si="1"/>
        <v>2.551730262573636</v>
      </c>
      <c r="H6" s="1"/>
    </row>
    <row r="7" spans="2:8" ht="15">
      <c r="B7" s="3" t="s">
        <v>7</v>
      </c>
      <c r="C7" s="4">
        <v>1239</v>
      </c>
      <c r="D7" s="4">
        <v>1192</v>
      </c>
      <c r="E7" s="4">
        <v>2438</v>
      </c>
      <c r="F7" s="5">
        <f t="shared" si="0"/>
        <v>-3.6677422219590894</v>
      </c>
      <c r="G7" s="5">
        <f t="shared" si="1"/>
        <v>3.5286107575264203</v>
      </c>
      <c r="H7" s="1"/>
    </row>
    <row r="8" spans="2:8" ht="15">
      <c r="B8" s="3" t="s">
        <v>8</v>
      </c>
      <c r="C8" s="4">
        <v>1300</v>
      </c>
      <c r="D8" s="4">
        <v>1266</v>
      </c>
      <c r="E8" s="4">
        <v>817</v>
      </c>
      <c r="F8" s="5">
        <f t="shared" si="0"/>
        <v>-3.8483171013291497</v>
      </c>
      <c r="G8" s="5">
        <f t="shared" si="1"/>
        <v>3.747668807909772</v>
      </c>
      <c r="H8" s="1"/>
    </row>
    <row r="9" spans="2:8" ht="15">
      <c r="B9" s="3" t="s">
        <v>9</v>
      </c>
      <c r="C9" s="4">
        <v>286</v>
      </c>
      <c r="D9" s="4">
        <v>348</v>
      </c>
      <c r="E9" s="4">
        <v>578</v>
      </c>
      <c r="F9" s="5">
        <f t="shared" si="0"/>
        <v>-0.8466297622924129</v>
      </c>
      <c r="G9" s="5">
        <f t="shared" si="1"/>
        <v>1.0301648855865724</v>
      </c>
      <c r="H9" s="1"/>
    </row>
    <row r="10" spans="2:8" ht="15">
      <c r="B10" s="3" t="s">
        <v>10</v>
      </c>
      <c r="C10" s="4">
        <v>343</v>
      </c>
      <c r="D10" s="4">
        <v>439</v>
      </c>
      <c r="E10" s="4">
        <v>1002</v>
      </c>
      <c r="F10" s="5">
        <f t="shared" si="0"/>
        <v>-1.0153636659660756</v>
      </c>
      <c r="G10" s="5">
        <f t="shared" si="1"/>
        <v>1.2995470826796127</v>
      </c>
      <c r="H10" s="1"/>
    </row>
    <row r="11" spans="2:8" ht="15">
      <c r="B11" s="3" t="s">
        <v>11</v>
      </c>
      <c r="C11" s="4">
        <v>442</v>
      </c>
      <c r="D11" s="4">
        <v>713</v>
      </c>
      <c r="E11" s="4">
        <v>1682</v>
      </c>
      <c r="F11" s="5">
        <f t="shared" si="0"/>
        <v>-1.3084278144519108</v>
      </c>
      <c r="G11" s="5">
        <f t="shared" si="1"/>
        <v>2.1106539178828334</v>
      </c>
      <c r="H11" s="1"/>
    </row>
    <row r="12" spans="2:8" ht="15">
      <c r="B12" s="3" t="s">
        <v>12</v>
      </c>
      <c r="C12" s="4">
        <v>711</v>
      </c>
      <c r="D12" s="4">
        <v>1150</v>
      </c>
      <c r="E12" s="4">
        <v>2604</v>
      </c>
      <c r="F12" s="5">
        <f t="shared" si="0"/>
        <v>-2.104733430034635</v>
      </c>
      <c r="G12" s="5">
        <f t="shared" si="1"/>
        <v>3.4042805127142475</v>
      </c>
      <c r="H12" s="1"/>
    </row>
    <row r="13" spans="2:8" ht="15">
      <c r="B13" s="3" t="s">
        <v>13</v>
      </c>
      <c r="C13" s="4">
        <v>1015</v>
      </c>
      <c r="D13" s="4">
        <v>1634</v>
      </c>
      <c r="E13" s="4">
        <v>3455</v>
      </c>
      <c r="F13" s="5">
        <f t="shared" si="0"/>
        <v>-3.004647582960836</v>
      </c>
      <c r="G13" s="5">
        <f t="shared" si="1"/>
        <v>4.837038571978331</v>
      </c>
      <c r="H13" s="1"/>
    </row>
    <row r="14" spans="2:8" ht="15">
      <c r="B14" s="3" t="s">
        <v>14</v>
      </c>
      <c r="C14" s="4">
        <v>1335</v>
      </c>
      <c r="D14" s="4">
        <v>2115</v>
      </c>
      <c r="E14" s="4">
        <v>3795</v>
      </c>
      <c r="F14" s="5">
        <f t="shared" si="0"/>
        <v>-3.9519256386726265</v>
      </c>
      <c r="G14" s="5">
        <f t="shared" si="1"/>
        <v>6.260915899470116</v>
      </c>
      <c r="H14" s="1"/>
    </row>
    <row r="15" spans="2:8" ht="15">
      <c r="B15" s="3" t="s">
        <v>15</v>
      </c>
      <c r="C15" s="4">
        <v>1603</v>
      </c>
      <c r="D15" s="4">
        <v>2303</v>
      </c>
      <c r="E15" s="4">
        <v>3318</v>
      </c>
      <c r="F15" s="5">
        <f t="shared" si="0"/>
        <v>-4.745271010331251</v>
      </c>
      <c r="G15" s="5">
        <f t="shared" si="1"/>
        <v>6.817441757200793</v>
      </c>
      <c r="H15" s="1"/>
    </row>
    <row r="16" spans="2:8" ht="15">
      <c r="B16" s="3" t="s">
        <v>16</v>
      </c>
      <c r="C16" s="4">
        <v>1401</v>
      </c>
      <c r="D16" s="4">
        <v>1888</v>
      </c>
      <c r="E16" s="4">
        <v>3199</v>
      </c>
      <c r="F16" s="5">
        <f t="shared" si="0"/>
        <v>-4.1473017376631836</v>
      </c>
      <c r="G16" s="5">
        <f t="shared" si="1"/>
        <v>5.588940528699565</v>
      </c>
      <c r="H16" s="1"/>
    </row>
    <row r="17" spans="2:8" ht="15">
      <c r="B17" s="3" t="s">
        <v>17</v>
      </c>
      <c r="C17" s="4">
        <v>1353</v>
      </c>
      <c r="D17" s="4">
        <v>1851</v>
      </c>
      <c r="E17" s="4">
        <v>2232</v>
      </c>
      <c r="F17" s="5">
        <f t="shared" si="0"/>
        <v>-4.005210029306415</v>
      </c>
      <c r="G17" s="5">
        <f t="shared" si="1"/>
        <v>5.479411503507889</v>
      </c>
      <c r="H17" s="1"/>
    </row>
    <row r="18" spans="2:8" ht="15">
      <c r="B18" s="3" t="s">
        <v>18</v>
      </c>
      <c r="C18" s="4">
        <v>999</v>
      </c>
      <c r="D18" s="4">
        <v>1250</v>
      </c>
      <c r="E18" s="4">
        <v>1331</v>
      </c>
      <c r="F18" s="5">
        <f t="shared" si="0"/>
        <v>-2.9572836801752462</v>
      </c>
      <c r="G18" s="5">
        <f t="shared" si="1"/>
        <v>3.7003049051241823</v>
      </c>
      <c r="H18" s="1"/>
    </row>
    <row r="19" spans="2:8" ht="15">
      <c r="B19" s="3" t="s">
        <v>19</v>
      </c>
      <c r="C19" s="4">
        <v>535</v>
      </c>
      <c r="D19" s="4">
        <v>772</v>
      </c>
      <c r="E19" s="4">
        <v>570</v>
      </c>
      <c r="F19" s="5">
        <f t="shared" si="0"/>
        <v>-1.58373049939315</v>
      </c>
      <c r="G19" s="5">
        <f t="shared" si="1"/>
        <v>2.285308309404695</v>
      </c>
      <c r="H19" s="1"/>
    </row>
    <row r="20" spans="2:8" ht="15">
      <c r="B20" s="3" t="s">
        <v>20</v>
      </c>
      <c r="C20" s="4">
        <v>358</v>
      </c>
      <c r="D20" s="4">
        <v>572</v>
      </c>
      <c r="E20" s="4">
        <v>561</v>
      </c>
      <c r="F20" s="5">
        <f t="shared" si="0"/>
        <v>-1.0597673248275659</v>
      </c>
      <c r="G20" s="5">
        <f t="shared" si="1"/>
        <v>1.6932595245848259</v>
      </c>
      <c r="H20" s="1"/>
    </row>
    <row r="21" spans="2:8" ht="15">
      <c r="B21" s="6" t="s">
        <v>21</v>
      </c>
      <c r="C21" s="7">
        <f>SUM(C4:C20)</f>
        <v>14645</v>
      </c>
      <c r="D21" s="7">
        <f>SUM(D4:D20)</f>
        <v>19136</v>
      </c>
      <c r="E21" s="7">
        <f>SUM(C21:D21)</f>
        <v>33781</v>
      </c>
      <c r="F21" s="8">
        <f t="shared" si="0"/>
        <v>-43.35277226843492</v>
      </c>
      <c r="G21" s="8">
        <f t="shared" si="1"/>
        <v>56.64722773156508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dcterms:created xsi:type="dcterms:W3CDTF">2013-10-17T01:41:50Z</dcterms:created>
  <dcterms:modified xsi:type="dcterms:W3CDTF">2022-07-12T23:22:45Z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