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45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<sst xmlns="http://schemas.openxmlformats.org/spreadsheetml/2006/main" count="185" uniqueCount="87">
  <si>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</si>
  <si>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</si>
  <si>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</si>
  <si>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</si>
  <si>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</si>
  <si>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</si>
  <si>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</si>
  <si>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</si>
  <si>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</si>
  <si>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</si>
  <si>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</si>
  <si>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</si>
  <si>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</si>
  <si>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</si>
  <si>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</si>
  <si>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</si>
  <si>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</si>
  <si>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</si>
  <si>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</si>
  <si>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</si>
  <si>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</si>
  <si>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</si>
  <si>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</si>
  <si>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</si>
  <si>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</si>
  <si>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</si>
  <si>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</si>
  <si>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</si>
  <si>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</si>
  <si>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</si>
  <si>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</si>
  <si>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</si>
  <si>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</si>
  <si>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</si>
  <si>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</si>
  <si>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</si>
  <si>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</si>
  <si>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</si>
  <si>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</si>
  <si>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</si>
  <si>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</si>
  <si>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</si>
  <si>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</si>
  <si>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</si>
  <si>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</si>
  <si>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</si>
  <si>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</si>
  <si>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</si>
  <si>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</si>
  <si>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</si>
  <si>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</si>
  <si>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CUADRO COMPARATIVO 2019/2020</t>
  </si>
  <si>
    <t>Pijaos EPSI</t>
  </si>
  <si>
    <t>Ecoopsos</t>
  </si>
  <si>
    <t>AIC</t>
  </si>
  <si>
    <t>Nombre Entidad</t>
  </si>
  <si>
    <t>ASOCIACIÓN INDÍGENA DEL CAUCA</t>
  </si>
  <si>
    <t>ASOCIACIÓN MUTUAL EMPRESA SOLIDARIA DE SALUD DE NARIÑO E.S.S. EMSSANAR E.S.S.</t>
  </si>
  <si>
    <t>ASOCIACIÓN MUTUAL LA ESPERANZA ASMET  SALUD</t>
  </si>
  <si>
    <t>CAFESALUD  E.P.S.  S.A.</t>
  </si>
  <si>
    <t>CAFESALUD  E.P.S.  S.A.-CM</t>
  </si>
  <si>
    <t>CAJA DE COMPENSACIÓN FAMILIAR DE NARIÑO "COMFAMILIAR NARIÑO"</t>
  </si>
  <si>
    <t>CAJA DE DE COMPENSACION FAMILIAR  CAJACOPI ATLANTICO</t>
  </si>
  <si>
    <t>CAPITAL SALUD</t>
  </si>
  <si>
    <t>CAPRECOM EPS</t>
  </si>
  <si>
    <t>COOMEVA   E.P.S.  S.A.-CM</t>
  </si>
  <si>
    <t>COOPERATIVA DE SALUD COMUNITARIA-COMPARTA</t>
  </si>
  <si>
    <t>COOPERATIVA DE SALUD Y DESARROLLO INTEGRAL ZONA SUR ORIENTAL DE CARTAGENA LTDA. COOSALUD E.S.S.</t>
  </si>
  <si>
    <t>CRUZ BLANCA  EPS S.A.-CM</t>
  </si>
  <si>
    <t>E.P.S.  CONDOR  S.A.</t>
  </si>
  <si>
    <t>E.P.S.  FAMISANAR  LTDA.-CM</t>
  </si>
  <si>
    <t>E.P.S.  SALUDCOOP-CM</t>
  </si>
  <si>
    <t>E.P.S.  SANITAS  S.A.-CM</t>
  </si>
  <si>
    <t>ENTIDAD COOPERATIVA SOL.DE SALUD DEL NORTE DE SOACHA ECOOPSOS</t>
  </si>
  <si>
    <t>EPS  CONVIDA</t>
  </si>
  <si>
    <t>EPS SERVICIO OCCIDENTAL DE SALUD  S.A. - EPS S.O.S. S.A.-CM</t>
  </si>
  <si>
    <t>LA NUEVA EPS S.A.</t>
  </si>
  <si>
    <t>MALLAMAS</t>
  </si>
  <si>
    <t>MEDIMAS</t>
  </si>
  <si>
    <t>NUEVA EPS S.A. -CM</t>
  </si>
  <si>
    <t>PIJAOS SALUD EPSI</t>
  </si>
  <si>
    <t>SALUD  TOTAL  S.A.  E.P.S. CM</t>
  </si>
  <si>
    <t>SALUDVIDA S.A .E.P.S</t>
  </si>
  <si>
    <t>SALUDVIDA S.A .E.P.S -CM</t>
  </si>
  <si>
    <t>SAVIA SALUD EPS</t>
  </si>
  <si>
    <t>SELVASALUD  S.A.  E.P.S</t>
  </si>
  <si>
    <t>Convida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</si>
</sst>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5" fontId="1" fillId="2" borderId="21" xfId="47" applyNumberFormat="1" applyFont="1" applyFill="1" applyBorder="1" applyAlignment="1">
      <alignment horizontal="right" vertical="center" wrapText="1"/>
    </xf>
    <xf numFmtId="165" fontId="1" fillId="2" borderId="22" xfId="47" applyNumberFormat="1" applyFont="1" applyFill="1" applyBorder="1" applyAlignment="1">
      <alignment horizontal="right" vertical="center" wrapText="1"/>
    </xf>
    <xf numFmtId="165" fontId="1" fillId="2" borderId="23" xfId="47" applyNumberFormat="1" applyFont="1" applyFill="1" applyBorder="1" applyAlignment="1">
      <alignment horizontal="right" vertical="center" wrapText="1"/>
    </xf>
    <xf numFmtId="165" fontId="1" fillId="2" borderId="24" xfId="47" applyNumberFormat="1" applyFont="1" applyFill="1" applyBorder="1" applyAlignment="1">
      <alignment horizontal="right" vertical="center" wrapText="1"/>
    </xf>
    <xf numFmtId="165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5" fontId="1" fillId="8" borderId="27" xfId="47" applyNumberFormat="1" applyFont="1" applyFill="1" applyBorder="1" applyAlignment="1">
      <alignment horizontal="right" vertical="center" wrapText="1"/>
    </xf>
    <xf numFmtId="165" fontId="1" fillId="8" borderId="28" xfId="47" applyNumberFormat="1" applyFont="1" applyFill="1" applyBorder="1" applyAlignment="1">
      <alignment horizontal="right" vertical="center" wrapText="1"/>
    </xf>
    <xf numFmtId="165" fontId="1" fillId="8" borderId="29" xfId="47" applyNumberFormat="1" applyFont="1" applyFill="1" applyBorder="1" applyAlignment="1">
      <alignment horizontal="right" vertical="center" wrapText="1"/>
    </xf>
    <xf numFmtId="165" fontId="1" fillId="8" borderId="30" xfId="47" applyNumberFormat="1" applyFont="1" applyFill="1" applyBorder="1" applyAlignment="1">
      <alignment horizontal="right" vertical="center" wrapText="1"/>
    </xf>
    <xf numFmtId="165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5" fontId="37" fillId="14" borderId="10" xfId="0" applyNumberFormat="1" applyFont="1" applyFill="1" applyBorder="1" applyAlignment="1">
      <alignment vertical="center"/>
    </xf>
    <xf numFmtId="165" fontId="37" fillId="14" borderId="11" xfId="0" applyNumberFormat="1" applyFont="1" applyFill="1" applyBorder="1" applyAlignment="1">
      <alignment vertical="center"/>
    </xf>
    <xf numFmtId="165" fontId="37" fillId="14" borderId="14" xfId="0" applyNumberFormat="1" applyFont="1" applyFill="1" applyBorder="1" applyAlignment="1">
      <alignment vertical="center"/>
    </xf>
    <xf numFmtId="165" fontId="37" fillId="14" borderId="33" xfId="0" applyNumberFormat="1" applyFont="1" applyFill="1" applyBorder="1" applyAlignment="1">
      <alignment vertical="center"/>
    </xf>
    <xf numFmtId="165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5" fontId="1" fillId="2" borderId="20" xfId="47" applyNumberFormat="1" applyFont="1" applyFill="1" applyBorder="1" applyAlignment="1">
      <alignment horizontal="right" vertical="center" wrapText="1"/>
    </xf>
    <xf numFmtId="165" fontId="1" fillId="8" borderId="26" xfId="47" applyNumberFormat="1" applyFont="1" applyFill="1" applyBorder="1" applyAlignment="1">
      <alignment horizontal="right" vertical="center" wrapText="1"/>
    </xf>
    <xf numFmtId="165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3375"/>
          <c:w val="0.9627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Subsidiado!$C$38:$G$38</c:f>
              <c:strCache/>
            </c:strRef>
          </c:cat>
          <c:val>
            <c:numRef>
              <c:f>Subsidiado!$C$39:$G$39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Subsidiado!$C$38:$G$38</c:f>
              <c:strCache/>
            </c:strRef>
          </c:cat>
          <c:val>
            <c:numRef>
              <c:f>Subsidiado!$C$40:$G$40</c:f>
              <c:numCache/>
            </c:numRef>
          </c:val>
          <c:shape val="box"/>
        </c:ser>
        <c:shape val="box"/>
        <c:axId val="62303815"/>
        <c:axId val="23863424"/>
      </c:bar3DChart>
      <c:catAx>
        <c:axId val="623038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63424"/>
        <c:crosses val="autoZero"/>
        <c:auto val="1"/>
        <c:lblOffset val="100"/>
        <c:tickLblSkip val="1"/>
        <c:noMultiLvlLbl val="0"/>
      </c:catAx>
      <c:valAx>
        <c:axId val="23863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038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123825</xdr:rowOff>
    </xdr:from>
    <xdr:to>
      <xdr:col>9</xdr:col>
      <xdr:colOff>76200</xdr:colOff>
      <xdr:row>56</xdr:row>
      <xdr:rowOff>9525</xdr:rowOff>
    </xdr:to>
    <xdr:graphicFrame>
      <xdr:nvGraphicFramePr>
        <xdr:cNvPr id="1" name="2 Gráfico"/>
        <xdr:cNvGraphicFramePr/>
      </xdr:nvGraphicFramePr>
      <xdr:xfrm>
        <a:off x="2047875" y="8791575"/>
        <a:ext cx="5372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42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3" width="11.00390625" style="0" bestFit="1" customWidth="1"/>
    <col min="4" max="4" width="11.57421875" style="0" bestFit="1" customWidth="1"/>
    <col min="5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</cols>
  <sheetData>
    <row r="1" spans="1:107" ht="18.75" customHeight="1" thickBot="1">
      <c r="A1" s="45" t="s">
        <v>11</v>
      </c>
      <c r="B1" s="50" t="s">
        <v>12</v>
      </c>
      <c r="C1" s="51"/>
      <c r="D1" s="51"/>
      <c r="E1" s="51"/>
      <c r="F1" s="51"/>
      <c r="G1" s="51"/>
      <c r="H1" s="51"/>
      <c r="I1" s="51"/>
      <c r="J1" s="52"/>
      <c r="K1" s="50" t="s">
        <v>13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  <c r="W1" s="50" t="s">
        <v>17</v>
      </c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2"/>
      <c r="AI1" s="53" t="s">
        <v>27</v>
      </c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3" t="s">
        <v>39</v>
      </c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0" t="s">
        <v>42</v>
      </c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2"/>
      <c r="BS1" s="50" t="s">
        <v>44</v>
      </c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0" t="s">
        <v>45</v>
      </c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0" t="s">
        <v>47</v>
      </c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47" t="s">
        <v>10</v>
      </c>
    </row>
    <row r="2" spans="1:109" ht="18.75" customHeight="1" thickBot="1">
      <c r="A2" s="46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34" t="s">
        <v>2</v>
      </c>
      <c r="DC2" s="48"/>
      <c r="DE2" t="s">
        <v>55</v>
      </c>
    </row>
    <row r="3" spans="1:109" ht="16.5" customHeight="1">
      <c r="A3" s="21" t="s">
        <v>54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3">
        <v>1</v>
      </c>
      <c r="DC3" s="38">
        <f>AVERAGE(K3:DB3)</f>
        <v>0.041666666666666664</v>
      </c>
      <c r="DE3" t="s">
        <v>56</v>
      </c>
    </row>
    <row r="4" spans="1:109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17">
        <v>631924</v>
      </c>
      <c r="DC4" s="37">
        <f>AVERAGE(K4:DB4)</f>
        <v>614545.7395833334</v>
      </c>
      <c r="DE4" t="s">
        <v>57</v>
      </c>
    </row>
    <row r="5" spans="1:109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3">
        <v>144253</v>
      </c>
      <c r="DC5" s="38">
        <f>AVERAGE(K5:DB5)</f>
        <v>147059.77083333334</v>
      </c>
      <c r="DE5" t="s">
        <v>58</v>
      </c>
    </row>
    <row r="6" spans="1:109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17">
        <v>0</v>
      </c>
      <c r="DC6" s="37">
        <f>AVERAGE(K6:DB6)</f>
        <v>201.38541666666666</v>
      </c>
      <c r="DE6" t="s">
        <v>59</v>
      </c>
    </row>
    <row r="7" spans="1:109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3">
        <v>0</v>
      </c>
      <c r="DC7" s="38">
        <f aca="true" t="shared" si="0" ref="DC7:DC32">AVERAGE(K7:DB7)</f>
        <v>2547.3229166666665</v>
      </c>
      <c r="DE7" t="s">
        <v>60</v>
      </c>
    </row>
    <row r="8" spans="1:109" ht="16.5" customHeight="1">
      <c r="A8" s="15" t="s">
        <v>22</v>
      </c>
      <c r="B8" s="16">
        <v>132221</v>
      </c>
      <c r="C8" s="17">
        <v>132247</v>
      </c>
      <c r="D8" s="17">
        <v>132641</v>
      </c>
      <c r="E8" s="17">
        <v>133096</v>
      </c>
      <c r="F8" s="17">
        <v>132462</v>
      </c>
      <c r="G8" s="17">
        <v>131977</v>
      </c>
      <c r="H8" s="17">
        <v>131955</v>
      </c>
      <c r="I8" s="17">
        <v>148630</v>
      </c>
      <c r="J8" s="18">
        <v>155195</v>
      </c>
      <c r="K8" s="16">
        <v>155672</v>
      </c>
      <c r="L8" s="17">
        <v>170290</v>
      </c>
      <c r="M8" s="17">
        <v>170040</v>
      </c>
      <c r="N8" s="19">
        <v>169653</v>
      </c>
      <c r="O8" s="19">
        <v>168987</v>
      </c>
      <c r="P8" s="19">
        <v>172339</v>
      </c>
      <c r="Q8" s="19">
        <v>172052</v>
      </c>
      <c r="R8" s="19">
        <v>172027</v>
      </c>
      <c r="S8" s="19">
        <v>169995</v>
      </c>
      <c r="T8" s="19">
        <v>171292</v>
      </c>
      <c r="U8" s="19">
        <v>170526</v>
      </c>
      <c r="V8" s="18">
        <v>170505</v>
      </c>
      <c r="W8" s="16">
        <v>170705</v>
      </c>
      <c r="X8" s="20">
        <v>170749</v>
      </c>
      <c r="Y8" s="20">
        <v>170879</v>
      </c>
      <c r="Z8" s="20">
        <v>170551</v>
      </c>
      <c r="AA8" s="20">
        <v>168987</v>
      </c>
      <c r="AB8" s="17">
        <v>172468</v>
      </c>
      <c r="AC8" s="17">
        <v>173811</v>
      </c>
      <c r="AD8" s="17">
        <v>174183</v>
      </c>
      <c r="AE8" s="17">
        <v>174783</v>
      </c>
      <c r="AF8" s="17">
        <v>174474</v>
      </c>
      <c r="AG8" s="17">
        <v>176648</v>
      </c>
      <c r="AH8" s="19">
        <v>178281</v>
      </c>
      <c r="AI8" s="16">
        <v>179071</v>
      </c>
      <c r="AJ8" s="17">
        <v>180748</v>
      </c>
      <c r="AK8" s="19">
        <v>181531</v>
      </c>
      <c r="AL8" s="19">
        <v>183128</v>
      </c>
      <c r="AM8" s="19">
        <v>180861</v>
      </c>
      <c r="AN8" s="19">
        <v>179848</v>
      </c>
      <c r="AO8" s="19">
        <v>179962</v>
      </c>
      <c r="AP8" s="19">
        <v>179774</v>
      </c>
      <c r="AQ8" s="19">
        <v>180173</v>
      </c>
      <c r="AR8" s="19">
        <v>179662</v>
      </c>
      <c r="AS8" s="19">
        <v>179071</v>
      </c>
      <c r="AT8" s="19">
        <v>185601</v>
      </c>
      <c r="AU8" s="16">
        <v>185517</v>
      </c>
      <c r="AV8" s="17">
        <v>184361</v>
      </c>
      <c r="AW8" s="19">
        <v>184042</v>
      </c>
      <c r="AX8" s="19">
        <v>183257</v>
      </c>
      <c r="AY8" s="19">
        <v>182121</v>
      </c>
      <c r="AZ8" s="19">
        <v>181522</v>
      </c>
      <c r="BA8" s="19">
        <v>179147</v>
      </c>
      <c r="BB8" s="19">
        <v>179123</v>
      </c>
      <c r="BC8" s="19">
        <v>179227</v>
      </c>
      <c r="BD8" s="19">
        <v>179637</v>
      </c>
      <c r="BE8" s="19">
        <v>179137</v>
      </c>
      <c r="BF8" s="19">
        <v>179172</v>
      </c>
      <c r="BG8" s="16">
        <v>179051</v>
      </c>
      <c r="BH8" s="17">
        <v>178089</v>
      </c>
      <c r="BI8" s="17">
        <v>180246</v>
      </c>
      <c r="BJ8" s="17">
        <v>179851</v>
      </c>
      <c r="BK8" s="17">
        <v>179717</v>
      </c>
      <c r="BL8" s="17">
        <v>178693</v>
      </c>
      <c r="BM8" s="17">
        <v>178717</v>
      </c>
      <c r="BN8" s="17">
        <v>178346</v>
      </c>
      <c r="BO8" s="17">
        <v>177817</v>
      </c>
      <c r="BP8" s="17">
        <v>177965</v>
      </c>
      <c r="BQ8" s="17">
        <v>178078</v>
      </c>
      <c r="BR8" s="17">
        <v>178106</v>
      </c>
      <c r="BS8" s="16">
        <v>177968</v>
      </c>
      <c r="BT8" s="17">
        <v>177327</v>
      </c>
      <c r="BU8" s="17">
        <v>177150</v>
      </c>
      <c r="BV8" s="17">
        <v>176164</v>
      </c>
      <c r="BW8" s="17">
        <v>175785</v>
      </c>
      <c r="BX8" s="17">
        <v>175471</v>
      </c>
      <c r="BY8" s="17">
        <v>175516</v>
      </c>
      <c r="BZ8" s="17">
        <v>174323</v>
      </c>
      <c r="CA8" s="17">
        <v>174477</v>
      </c>
      <c r="CB8" s="17">
        <v>173390</v>
      </c>
      <c r="CC8" s="17">
        <v>173954</v>
      </c>
      <c r="CD8" s="17">
        <v>174383</v>
      </c>
      <c r="CE8" s="16">
        <v>174770</v>
      </c>
      <c r="CF8" s="17">
        <v>175332</v>
      </c>
      <c r="CG8" s="17">
        <v>176586</v>
      </c>
      <c r="CH8" s="17">
        <v>176636</v>
      </c>
      <c r="CI8" s="17">
        <v>177085</v>
      </c>
      <c r="CJ8" s="17">
        <v>177572</v>
      </c>
      <c r="CK8" s="17">
        <v>177679</v>
      </c>
      <c r="CL8" s="17">
        <v>177273</v>
      </c>
      <c r="CM8" s="17">
        <v>176453</v>
      </c>
      <c r="CN8" s="17">
        <v>175696</v>
      </c>
      <c r="CO8" s="17">
        <v>174688</v>
      </c>
      <c r="CP8" s="17">
        <v>174852</v>
      </c>
      <c r="CQ8" s="16">
        <v>174633</v>
      </c>
      <c r="CR8" s="17">
        <v>174729</v>
      </c>
      <c r="CS8" s="17">
        <v>174093</v>
      </c>
      <c r="CT8" s="17">
        <v>174236</v>
      </c>
      <c r="CU8" s="17">
        <v>174206</v>
      </c>
      <c r="CV8" s="17">
        <v>173294</v>
      </c>
      <c r="CW8" s="17">
        <v>172837</v>
      </c>
      <c r="CX8" s="17">
        <v>171856</v>
      </c>
      <c r="CY8" s="17">
        <v>170884</v>
      </c>
      <c r="CZ8" s="17">
        <v>169824</v>
      </c>
      <c r="DA8" s="17">
        <v>168059</v>
      </c>
      <c r="DB8" s="17">
        <v>165551</v>
      </c>
      <c r="DC8" s="37">
        <f t="shared" si="0"/>
        <v>175885.39583333334</v>
      </c>
      <c r="DE8" t="s">
        <v>61</v>
      </c>
    </row>
    <row r="9" spans="1:109" ht="16.5" customHeight="1">
      <c r="A9" s="21" t="s">
        <v>49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v>0</v>
      </c>
      <c r="K9" s="22">
        <v>0</v>
      </c>
      <c r="L9" s="23">
        <v>0</v>
      </c>
      <c r="M9" s="23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4">
        <v>0</v>
      </c>
      <c r="W9" s="22">
        <v>0</v>
      </c>
      <c r="X9" s="26">
        <v>0</v>
      </c>
      <c r="Y9" s="26">
        <v>0</v>
      </c>
      <c r="Z9" s="26">
        <v>0</v>
      </c>
      <c r="AA9" s="26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5">
        <v>0</v>
      </c>
      <c r="AI9" s="22">
        <v>0</v>
      </c>
      <c r="AJ9" s="23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2">
        <v>0</v>
      </c>
      <c r="AV9" s="23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2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2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2">
        <v>0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2">
        <v>0</v>
      </c>
      <c r="CR9" s="23">
        <v>0</v>
      </c>
      <c r="CS9" s="23">
        <v>0</v>
      </c>
      <c r="CT9" s="23">
        <v>0</v>
      </c>
      <c r="CU9" s="23">
        <v>1</v>
      </c>
      <c r="CV9" s="23">
        <v>1</v>
      </c>
      <c r="CW9" s="23">
        <v>1</v>
      </c>
      <c r="CX9" s="23">
        <v>1</v>
      </c>
      <c r="CY9" s="23">
        <v>1</v>
      </c>
      <c r="CZ9" s="23">
        <v>1</v>
      </c>
      <c r="DA9" s="23">
        <v>1</v>
      </c>
      <c r="DB9" s="23">
        <v>1</v>
      </c>
      <c r="DC9" s="38">
        <f t="shared" si="0"/>
        <v>0.08333333333333333</v>
      </c>
      <c r="DE9" t="s">
        <v>62</v>
      </c>
    </row>
    <row r="10" spans="1:109" ht="16.5" customHeight="1">
      <c r="A10" s="15" t="s">
        <v>46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1</v>
      </c>
      <c r="CK10" s="17">
        <v>1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1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37">
        <f t="shared" si="0"/>
        <v>0.03125</v>
      </c>
      <c r="DE10" t="s">
        <v>63</v>
      </c>
    </row>
    <row r="11" spans="1:109" ht="16.5" customHeight="1">
      <c r="A11" s="21" t="s">
        <v>23</v>
      </c>
      <c r="B11" s="22">
        <v>72535</v>
      </c>
      <c r="C11" s="23">
        <v>71370</v>
      </c>
      <c r="D11" s="23">
        <v>71341</v>
      </c>
      <c r="E11" s="23">
        <v>70716</v>
      </c>
      <c r="F11" s="23">
        <v>68982</v>
      </c>
      <c r="G11" s="23">
        <v>68010</v>
      </c>
      <c r="H11" s="23">
        <v>68402</v>
      </c>
      <c r="I11" s="23">
        <v>67700</v>
      </c>
      <c r="J11" s="24">
        <v>66530</v>
      </c>
      <c r="K11" s="22">
        <v>65751</v>
      </c>
      <c r="L11" s="23">
        <v>72223</v>
      </c>
      <c r="M11" s="23">
        <v>71669</v>
      </c>
      <c r="N11" s="25">
        <v>70351</v>
      </c>
      <c r="O11" s="25">
        <v>68532</v>
      </c>
      <c r="P11" s="25">
        <v>67582</v>
      </c>
      <c r="Q11" s="25">
        <v>66645</v>
      </c>
      <c r="R11" s="25">
        <v>65319</v>
      </c>
      <c r="S11" s="25">
        <v>62302</v>
      </c>
      <c r="T11" s="25">
        <v>61243</v>
      </c>
      <c r="U11" s="25">
        <v>60896</v>
      </c>
      <c r="V11" s="24">
        <v>60392</v>
      </c>
      <c r="W11" s="22">
        <v>60076</v>
      </c>
      <c r="X11" s="26">
        <v>59180</v>
      </c>
      <c r="Y11" s="26">
        <v>57374</v>
      </c>
      <c r="Z11" s="26">
        <v>55911</v>
      </c>
      <c r="AA11" s="26">
        <v>68532</v>
      </c>
      <c r="AB11" s="23">
        <v>54084</v>
      </c>
      <c r="AC11" s="23">
        <v>53430</v>
      </c>
      <c r="AD11" s="23">
        <v>52799</v>
      </c>
      <c r="AE11" s="23">
        <v>52027</v>
      </c>
      <c r="AF11" s="23">
        <v>50955</v>
      </c>
      <c r="AG11" s="23">
        <v>50439</v>
      </c>
      <c r="AH11" s="25">
        <v>50331</v>
      </c>
      <c r="AI11" s="22">
        <v>49505</v>
      </c>
      <c r="AJ11" s="23">
        <v>48848</v>
      </c>
      <c r="AK11" s="25">
        <v>48437</v>
      </c>
      <c r="AL11" s="25">
        <v>47776</v>
      </c>
      <c r="AM11" s="25">
        <v>47292</v>
      </c>
      <c r="AN11" s="25">
        <v>46780</v>
      </c>
      <c r="AO11" s="25">
        <v>46243</v>
      </c>
      <c r="AP11" s="25">
        <v>45144</v>
      </c>
      <c r="AQ11" s="25">
        <v>44559</v>
      </c>
      <c r="AR11" s="25">
        <v>43601</v>
      </c>
      <c r="AS11" s="25">
        <v>42682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3">
        <v>0</v>
      </c>
      <c r="DC11" s="38">
        <f t="shared" si="0"/>
        <v>20509.479166666668</v>
      </c>
      <c r="DE11" t="s">
        <v>64</v>
      </c>
    </row>
    <row r="12" spans="1:109" ht="16.5" customHeight="1">
      <c r="A12" s="15" t="s">
        <v>30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24</v>
      </c>
      <c r="AF12" s="17">
        <v>187</v>
      </c>
      <c r="AG12" s="17">
        <v>444</v>
      </c>
      <c r="AH12" s="19">
        <v>562</v>
      </c>
      <c r="AI12" s="16">
        <v>835</v>
      </c>
      <c r="AJ12" s="17">
        <v>1076</v>
      </c>
      <c r="AK12" s="19">
        <v>1399</v>
      </c>
      <c r="AL12" s="19">
        <v>1538</v>
      </c>
      <c r="AM12" s="19">
        <v>1645</v>
      </c>
      <c r="AN12" s="19">
        <v>1577</v>
      </c>
      <c r="AO12" s="19">
        <v>1754</v>
      </c>
      <c r="AP12" s="19">
        <v>1800</v>
      </c>
      <c r="AQ12" s="19">
        <v>1880</v>
      </c>
      <c r="AR12" s="19">
        <v>2050</v>
      </c>
      <c r="AS12" s="19">
        <v>2309</v>
      </c>
      <c r="AT12" s="19">
        <v>2388</v>
      </c>
      <c r="AU12" s="16">
        <v>2691</v>
      </c>
      <c r="AV12" s="17">
        <v>2630</v>
      </c>
      <c r="AW12" s="19">
        <v>1933</v>
      </c>
      <c r="AX12" s="19">
        <v>1811</v>
      </c>
      <c r="AY12" s="19">
        <v>1884</v>
      </c>
      <c r="AZ12" s="19">
        <v>1653</v>
      </c>
      <c r="BA12" s="19">
        <v>1588</v>
      </c>
      <c r="BB12" s="19">
        <v>1605</v>
      </c>
      <c r="BC12" s="19">
        <v>1591</v>
      </c>
      <c r="BD12" s="19">
        <v>1581</v>
      </c>
      <c r="BE12" s="19">
        <v>1572</v>
      </c>
      <c r="BF12" s="19">
        <v>1557</v>
      </c>
      <c r="BG12" s="16">
        <v>1599</v>
      </c>
      <c r="BH12" s="17">
        <v>1616</v>
      </c>
      <c r="BI12" s="17">
        <v>1655</v>
      </c>
      <c r="BJ12" s="17">
        <v>1619</v>
      </c>
      <c r="BK12" s="17">
        <v>1706</v>
      </c>
      <c r="BL12" s="17">
        <v>1805</v>
      </c>
      <c r="BM12" s="17">
        <v>1761</v>
      </c>
      <c r="BN12" s="17">
        <v>1315</v>
      </c>
      <c r="BO12" s="17">
        <v>1273</v>
      </c>
      <c r="BP12" s="17">
        <v>1264</v>
      </c>
      <c r="BQ12" s="17">
        <v>1209</v>
      </c>
      <c r="BR12" s="17">
        <v>1327</v>
      </c>
      <c r="BS12" s="16">
        <v>1337</v>
      </c>
      <c r="BT12" s="17">
        <v>1413</v>
      </c>
      <c r="BU12" s="17">
        <v>1472</v>
      </c>
      <c r="BV12" s="17">
        <v>1479</v>
      </c>
      <c r="BW12" s="17">
        <v>1542</v>
      </c>
      <c r="BX12" s="17">
        <v>1623</v>
      </c>
      <c r="BY12" s="17">
        <v>1629</v>
      </c>
      <c r="BZ12" s="17">
        <v>1627</v>
      </c>
      <c r="CA12" s="17">
        <v>2363</v>
      </c>
      <c r="CB12" s="17">
        <v>2285</v>
      </c>
      <c r="CC12" s="17">
        <v>2252</v>
      </c>
      <c r="CD12" s="17">
        <v>2260</v>
      </c>
      <c r="CE12" s="16">
        <v>2226</v>
      </c>
      <c r="CF12" s="17">
        <v>2344</v>
      </c>
      <c r="CG12" s="17">
        <v>2759</v>
      </c>
      <c r="CH12" s="17">
        <v>2662</v>
      </c>
      <c r="CI12" s="17">
        <v>2913</v>
      </c>
      <c r="CJ12" s="17">
        <v>2813</v>
      </c>
      <c r="CK12" s="17">
        <v>2729</v>
      </c>
      <c r="CL12" s="17">
        <v>2655</v>
      </c>
      <c r="CM12" s="17">
        <v>2652</v>
      </c>
      <c r="CN12" s="17">
        <v>2639</v>
      </c>
      <c r="CO12" s="17">
        <v>2622</v>
      </c>
      <c r="CP12" s="17">
        <v>2831</v>
      </c>
      <c r="CQ12" s="16">
        <v>2776</v>
      </c>
      <c r="CR12" s="17">
        <v>2878</v>
      </c>
      <c r="CS12" s="17">
        <v>3202</v>
      </c>
      <c r="CT12" s="17">
        <v>3266</v>
      </c>
      <c r="CU12" s="17">
        <v>3377</v>
      </c>
      <c r="CV12" s="17">
        <v>3388</v>
      </c>
      <c r="CW12" s="17">
        <v>3365</v>
      </c>
      <c r="CX12" s="17">
        <v>3248</v>
      </c>
      <c r="CY12" s="17">
        <v>3241</v>
      </c>
      <c r="CZ12" s="17">
        <v>3148</v>
      </c>
      <c r="DA12" s="17">
        <v>3092</v>
      </c>
      <c r="DB12" s="17">
        <v>3075</v>
      </c>
      <c r="DC12" s="37">
        <f t="shared" si="0"/>
        <v>1592.6666666666667</v>
      </c>
      <c r="DE12" t="s">
        <v>65</v>
      </c>
    </row>
    <row r="13" spans="1:109" ht="16.5" customHeight="1">
      <c r="A13" s="21" t="s">
        <v>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5">
        <v>0</v>
      </c>
      <c r="AI13" s="22">
        <v>0</v>
      </c>
      <c r="AJ13" s="23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  <c r="AV13" s="23">
        <v>0</v>
      </c>
      <c r="AW13" s="25">
        <v>0</v>
      </c>
      <c r="AX13" s="25">
        <v>1</v>
      </c>
      <c r="AY13" s="25">
        <v>1</v>
      </c>
      <c r="AZ13" s="25">
        <v>1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38">
        <f t="shared" si="0"/>
        <v>0.03125</v>
      </c>
      <c r="DE13" t="s">
        <v>66</v>
      </c>
    </row>
    <row r="14" spans="1:109" ht="16.5" customHeight="1">
      <c r="A14" s="15" t="s">
        <v>48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9">
        <v>0</v>
      </c>
      <c r="AI14" s="16">
        <v>0</v>
      </c>
      <c r="AJ14" s="17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6">
        <v>0</v>
      </c>
      <c r="AV14" s="17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1</v>
      </c>
      <c r="CR14" s="17">
        <v>1</v>
      </c>
      <c r="CS14" s="17">
        <v>1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1</v>
      </c>
      <c r="CZ14" s="17">
        <v>1</v>
      </c>
      <c r="DA14" s="17">
        <v>3</v>
      </c>
      <c r="DB14" s="17">
        <v>1</v>
      </c>
      <c r="DC14" s="37">
        <f t="shared" si="0"/>
        <v>0.09375</v>
      </c>
      <c r="DE14" t="s">
        <v>67</v>
      </c>
    </row>
    <row r="15" spans="1:109" ht="16.5" customHeight="1">
      <c r="A15" s="21" t="s">
        <v>29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1</v>
      </c>
      <c r="AS15" s="25">
        <v>0</v>
      </c>
      <c r="AT15" s="25">
        <v>7</v>
      </c>
      <c r="AU15" s="22">
        <v>6</v>
      </c>
      <c r="AV15" s="23">
        <v>5</v>
      </c>
      <c r="AW15" s="25">
        <v>4</v>
      </c>
      <c r="AX15" s="25">
        <v>3</v>
      </c>
      <c r="AY15" s="25">
        <v>4</v>
      </c>
      <c r="AZ15" s="25">
        <v>2</v>
      </c>
      <c r="BA15" s="25">
        <v>2</v>
      </c>
      <c r="BB15" s="25">
        <v>2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3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6</v>
      </c>
      <c r="BT15" s="23">
        <v>6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3">
        <v>0</v>
      </c>
      <c r="DC15" s="38">
        <f t="shared" si="0"/>
        <v>0.53125</v>
      </c>
      <c r="DE15" t="s">
        <v>68</v>
      </c>
    </row>
    <row r="16" spans="1:109" ht="16.5" customHeight="1">
      <c r="A16" s="15" t="s">
        <v>24</v>
      </c>
      <c r="B16" s="16">
        <v>109202</v>
      </c>
      <c r="C16" s="17">
        <v>107077</v>
      </c>
      <c r="D16" s="17">
        <v>105904</v>
      </c>
      <c r="E16" s="17">
        <v>103318</v>
      </c>
      <c r="F16" s="17">
        <v>102512</v>
      </c>
      <c r="G16" s="17">
        <v>100910</v>
      </c>
      <c r="H16" s="17">
        <v>98807</v>
      </c>
      <c r="I16" s="17">
        <v>85386</v>
      </c>
      <c r="J16" s="18">
        <v>74135</v>
      </c>
      <c r="K16" s="16">
        <v>6107</v>
      </c>
      <c r="L16" s="17">
        <v>1233</v>
      </c>
      <c r="M16" s="17">
        <v>1225</v>
      </c>
      <c r="N16" s="19">
        <v>214</v>
      </c>
      <c r="O16" s="19">
        <v>180</v>
      </c>
      <c r="P16" s="19">
        <v>10</v>
      </c>
      <c r="Q16" s="19">
        <v>8</v>
      </c>
      <c r="R16" s="19">
        <v>8</v>
      </c>
      <c r="S16" s="19">
        <v>7</v>
      </c>
      <c r="T16" s="19">
        <v>5</v>
      </c>
      <c r="U16" s="19">
        <v>5</v>
      </c>
      <c r="V16" s="18">
        <v>3</v>
      </c>
      <c r="W16" s="16">
        <v>2</v>
      </c>
      <c r="X16" s="20">
        <v>0</v>
      </c>
      <c r="Y16" s="20">
        <v>0</v>
      </c>
      <c r="Z16" s="20">
        <v>0</v>
      </c>
      <c r="AA16" s="20">
        <v>180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9">
        <v>0</v>
      </c>
      <c r="AI16" s="16">
        <v>0</v>
      </c>
      <c r="AJ16" s="17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6">
        <v>0</v>
      </c>
      <c r="AV16" s="17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6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6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6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6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37">
        <f t="shared" si="0"/>
        <v>95.69791666666667</v>
      </c>
      <c r="DE16" t="s">
        <v>69</v>
      </c>
    </row>
    <row r="17" spans="1:109" ht="16.5" customHeight="1">
      <c r="A17" s="21" t="s">
        <v>31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29</v>
      </c>
      <c r="AH17" s="25">
        <v>3</v>
      </c>
      <c r="AI17" s="22">
        <v>3</v>
      </c>
      <c r="AJ17" s="23">
        <v>1</v>
      </c>
      <c r="AK17" s="25">
        <v>3</v>
      </c>
      <c r="AL17" s="25">
        <v>2</v>
      </c>
      <c r="AM17" s="25">
        <v>2</v>
      </c>
      <c r="AN17" s="25">
        <v>3</v>
      </c>
      <c r="AO17" s="25">
        <v>2</v>
      </c>
      <c r="AP17" s="25">
        <v>2</v>
      </c>
      <c r="AQ17" s="25">
        <v>4</v>
      </c>
      <c r="AR17" s="25">
        <v>6</v>
      </c>
      <c r="AS17" s="25">
        <v>9</v>
      </c>
      <c r="AT17" s="25">
        <v>10</v>
      </c>
      <c r="AU17" s="22">
        <v>10</v>
      </c>
      <c r="AV17" s="23">
        <v>9</v>
      </c>
      <c r="AW17" s="25">
        <v>6</v>
      </c>
      <c r="AX17" s="25">
        <v>8</v>
      </c>
      <c r="AY17" s="25">
        <v>8</v>
      </c>
      <c r="AZ17" s="25">
        <v>8</v>
      </c>
      <c r="BA17" s="25">
        <v>6</v>
      </c>
      <c r="BB17" s="25">
        <v>6</v>
      </c>
      <c r="BC17" s="25">
        <v>11</v>
      </c>
      <c r="BD17" s="25">
        <v>0</v>
      </c>
      <c r="BE17" s="25">
        <v>1</v>
      </c>
      <c r="BF17" s="25">
        <v>0</v>
      </c>
      <c r="BG17" s="22">
        <v>0</v>
      </c>
      <c r="BH17" s="23">
        <v>2</v>
      </c>
      <c r="BI17" s="23">
        <v>1</v>
      </c>
      <c r="BJ17" s="23">
        <v>0</v>
      </c>
      <c r="BK17" s="23">
        <v>2</v>
      </c>
      <c r="BL17" s="23">
        <v>0</v>
      </c>
      <c r="BM17" s="23">
        <v>1</v>
      </c>
      <c r="BN17" s="23">
        <v>0</v>
      </c>
      <c r="BO17" s="23">
        <v>1</v>
      </c>
      <c r="BP17" s="23">
        <v>0</v>
      </c>
      <c r="BQ17" s="23">
        <v>2</v>
      </c>
      <c r="BR17" s="23">
        <v>0</v>
      </c>
      <c r="BS17" s="22">
        <v>1</v>
      </c>
      <c r="BT17" s="23">
        <v>3</v>
      </c>
      <c r="BU17" s="23">
        <v>17</v>
      </c>
      <c r="BV17" s="23">
        <v>18</v>
      </c>
      <c r="BW17" s="23">
        <v>7</v>
      </c>
      <c r="BX17" s="23">
        <v>8</v>
      </c>
      <c r="BY17" s="23">
        <v>11</v>
      </c>
      <c r="BZ17" s="23">
        <v>12</v>
      </c>
      <c r="CA17" s="23">
        <v>6</v>
      </c>
      <c r="CB17" s="23">
        <v>17</v>
      </c>
      <c r="CC17" s="23">
        <v>13</v>
      </c>
      <c r="CD17" s="23">
        <v>10</v>
      </c>
      <c r="CE17" s="22">
        <v>14</v>
      </c>
      <c r="CF17" s="23">
        <v>16</v>
      </c>
      <c r="CG17" s="23">
        <v>6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4</v>
      </c>
      <c r="CR17" s="23">
        <v>8</v>
      </c>
      <c r="CS17" s="23">
        <v>18</v>
      </c>
      <c r="CT17" s="23">
        <v>23</v>
      </c>
      <c r="CU17" s="23">
        <v>31</v>
      </c>
      <c r="CV17" s="23">
        <v>33</v>
      </c>
      <c r="CW17" s="23">
        <v>37</v>
      </c>
      <c r="CX17" s="23">
        <v>46</v>
      </c>
      <c r="CY17" s="23">
        <v>57</v>
      </c>
      <c r="CZ17" s="23">
        <v>72</v>
      </c>
      <c r="DA17" s="23">
        <v>1493</v>
      </c>
      <c r="DB17" s="23">
        <v>1494</v>
      </c>
      <c r="DC17" s="38">
        <f t="shared" si="0"/>
        <v>37.875</v>
      </c>
      <c r="DE17" t="s">
        <v>70</v>
      </c>
    </row>
    <row r="18" spans="1:109" ht="16.5" customHeight="1">
      <c r="A18" s="15" t="s">
        <v>32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135</v>
      </c>
      <c r="AE18" s="17">
        <v>646</v>
      </c>
      <c r="AF18" s="17">
        <v>1546</v>
      </c>
      <c r="AG18" s="17">
        <v>3168</v>
      </c>
      <c r="AH18" s="19">
        <v>4028</v>
      </c>
      <c r="AI18" s="16">
        <v>6005</v>
      </c>
      <c r="AJ18" s="17">
        <v>8074</v>
      </c>
      <c r="AK18" s="19">
        <v>7452</v>
      </c>
      <c r="AL18" s="19">
        <v>7157</v>
      </c>
      <c r="AM18" s="19">
        <v>7464</v>
      </c>
      <c r="AN18" s="19">
        <v>7707</v>
      </c>
      <c r="AO18" s="19">
        <v>8946</v>
      </c>
      <c r="AP18" s="19">
        <v>9450</v>
      </c>
      <c r="AQ18" s="19">
        <v>10104</v>
      </c>
      <c r="AR18" s="19">
        <v>10750</v>
      </c>
      <c r="AS18" s="19">
        <v>0</v>
      </c>
      <c r="AT18" s="19">
        <v>0</v>
      </c>
      <c r="AU18" s="16">
        <v>0</v>
      </c>
      <c r="AV18" s="17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37">
        <f t="shared" si="0"/>
        <v>964.9166666666666</v>
      </c>
      <c r="DE18" t="s">
        <v>71</v>
      </c>
    </row>
    <row r="19" spans="1:109" ht="16.5" customHeight="1">
      <c r="A19" s="21" t="s">
        <v>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12</v>
      </c>
      <c r="AE19" s="23">
        <v>12</v>
      </c>
      <c r="AF19" s="23">
        <v>35</v>
      </c>
      <c r="AG19" s="23">
        <v>39</v>
      </c>
      <c r="AH19" s="25">
        <v>61</v>
      </c>
      <c r="AI19" s="22">
        <v>65</v>
      </c>
      <c r="AJ19" s="23">
        <v>62</v>
      </c>
      <c r="AK19" s="25">
        <v>64</v>
      </c>
      <c r="AL19" s="25">
        <v>162</v>
      </c>
      <c r="AM19" s="25">
        <v>266</v>
      </c>
      <c r="AN19" s="25">
        <v>334</v>
      </c>
      <c r="AO19" s="25">
        <v>408</v>
      </c>
      <c r="AP19" s="25">
        <v>512</v>
      </c>
      <c r="AQ19" s="25">
        <v>597</v>
      </c>
      <c r="AR19" s="25">
        <v>691</v>
      </c>
      <c r="AS19" s="25">
        <v>708</v>
      </c>
      <c r="AT19" s="25">
        <v>881</v>
      </c>
      <c r="AU19" s="22">
        <v>895</v>
      </c>
      <c r="AV19" s="23">
        <v>842</v>
      </c>
      <c r="AW19" s="25">
        <v>801</v>
      </c>
      <c r="AX19" s="25">
        <v>782</v>
      </c>
      <c r="AY19" s="25">
        <v>768</v>
      </c>
      <c r="AZ19" s="25">
        <v>748</v>
      </c>
      <c r="BA19" s="25">
        <v>743</v>
      </c>
      <c r="BB19" s="25">
        <v>732</v>
      </c>
      <c r="BC19" s="25">
        <v>725</v>
      </c>
      <c r="BD19" s="25">
        <v>719</v>
      </c>
      <c r="BE19" s="25">
        <v>708</v>
      </c>
      <c r="BF19" s="25">
        <v>692</v>
      </c>
      <c r="BG19" s="22">
        <v>708</v>
      </c>
      <c r="BH19" s="23">
        <v>732</v>
      </c>
      <c r="BI19" s="23">
        <v>733</v>
      </c>
      <c r="BJ19" s="23">
        <v>724</v>
      </c>
      <c r="BK19" s="23">
        <v>725</v>
      </c>
      <c r="BL19" s="23">
        <v>647</v>
      </c>
      <c r="BM19" s="23">
        <v>633</v>
      </c>
      <c r="BN19" s="23">
        <v>776</v>
      </c>
      <c r="BO19" s="23">
        <v>782</v>
      </c>
      <c r="BP19" s="23">
        <v>888</v>
      </c>
      <c r="BQ19" s="23">
        <v>866</v>
      </c>
      <c r="BR19" s="23">
        <v>839</v>
      </c>
      <c r="BS19" s="22">
        <v>912</v>
      </c>
      <c r="BT19" s="23">
        <v>957</v>
      </c>
      <c r="BU19" s="23">
        <v>1085</v>
      </c>
      <c r="BV19" s="23">
        <v>1173</v>
      </c>
      <c r="BW19" s="23">
        <v>1182</v>
      </c>
      <c r="BX19" s="23">
        <v>1221</v>
      </c>
      <c r="BY19" s="23">
        <v>1273</v>
      </c>
      <c r="BZ19" s="23">
        <v>1318</v>
      </c>
      <c r="CA19" s="23">
        <v>1356</v>
      </c>
      <c r="CB19" s="23">
        <v>1395</v>
      </c>
      <c r="CC19" s="23">
        <v>1462</v>
      </c>
      <c r="CD19" s="23">
        <v>1481</v>
      </c>
      <c r="CE19" s="22">
        <v>1556</v>
      </c>
      <c r="CF19" s="23">
        <v>1601</v>
      </c>
      <c r="CG19" s="23">
        <v>1650</v>
      </c>
      <c r="CH19" s="23">
        <v>1726</v>
      </c>
      <c r="CI19" s="23">
        <v>1761</v>
      </c>
      <c r="CJ19" s="23">
        <v>1851</v>
      </c>
      <c r="CK19" s="23">
        <v>1960</v>
      </c>
      <c r="CL19" s="23">
        <v>2025</v>
      </c>
      <c r="CM19" s="23">
        <v>2018</v>
      </c>
      <c r="CN19" s="23">
        <v>2093</v>
      </c>
      <c r="CO19" s="23">
        <v>2174</v>
      </c>
      <c r="CP19" s="23">
        <v>2369</v>
      </c>
      <c r="CQ19" s="22">
        <v>2450</v>
      </c>
      <c r="CR19" s="23">
        <v>2570</v>
      </c>
      <c r="CS19" s="23">
        <v>2710</v>
      </c>
      <c r="CT19" s="23">
        <v>3002</v>
      </c>
      <c r="CU19" s="23">
        <v>3420</v>
      </c>
      <c r="CV19" s="23">
        <v>3473</v>
      </c>
      <c r="CW19" s="23">
        <v>3452</v>
      </c>
      <c r="CX19" s="23">
        <v>3331</v>
      </c>
      <c r="CY19" s="23">
        <v>3955</v>
      </c>
      <c r="CZ19" s="23">
        <v>3766</v>
      </c>
      <c r="DA19" s="23">
        <v>9782</v>
      </c>
      <c r="DB19" s="23">
        <v>9648</v>
      </c>
      <c r="DC19" s="38">
        <f t="shared" si="0"/>
        <v>1169.53125</v>
      </c>
      <c r="DE19" t="s">
        <v>72</v>
      </c>
    </row>
    <row r="20" spans="1:109" ht="16.5" customHeight="1">
      <c r="A20" s="15" t="s">
        <v>53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9">
        <v>0</v>
      </c>
      <c r="AI20" s="16">
        <v>0</v>
      </c>
      <c r="AJ20" s="17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6">
        <v>0</v>
      </c>
      <c r="AV20" s="17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6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6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6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1</v>
      </c>
      <c r="CY20" s="17">
        <v>0</v>
      </c>
      <c r="CZ20" s="17">
        <v>1</v>
      </c>
      <c r="DA20" s="17">
        <v>0</v>
      </c>
      <c r="DB20" s="17">
        <v>0</v>
      </c>
      <c r="DC20" s="38">
        <f t="shared" si="0"/>
        <v>0.020833333333333332</v>
      </c>
      <c r="DE20" t="s">
        <v>73</v>
      </c>
    </row>
    <row r="21" spans="1:109" ht="16.5" customHeight="1">
      <c r="A21" s="21" t="s">
        <v>86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  <c r="K21" s="22">
        <v>0</v>
      </c>
      <c r="L21" s="23">
        <v>0</v>
      </c>
      <c r="M21" s="23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4">
        <v>0</v>
      </c>
      <c r="W21" s="22">
        <v>0</v>
      </c>
      <c r="X21" s="26">
        <v>0</v>
      </c>
      <c r="Y21" s="26">
        <v>0</v>
      </c>
      <c r="Z21" s="26">
        <v>0</v>
      </c>
      <c r="AA21" s="26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3">
        <v>1</v>
      </c>
      <c r="DC21" s="38">
        <f t="shared" si="0"/>
        <v>0.010416666666666666</v>
      </c>
      <c r="DE21" t="s">
        <v>74</v>
      </c>
    </row>
    <row r="22" spans="1:109" ht="16.5" customHeight="1">
      <c r="A22" s="15" t="s">
        <v>35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9">
        <v>0</v>
      </c>
      <c r="AI22" s="16">
        <v>0</v>
      </c>
      <c r="AJ22" s="17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2</v>
      </c>
      <c r="AS22" s="19">
        <v>1</v>
      </c>
      <c r="AT22" s="19">
        <v>0</v>
      </c>
      <c r="AU22" s="16">
        <v>0</v>
      </c>
      <c r="AV22" s="17">
        <v>1</v>
      </c>
      <c r="AW22" s="19">
        <v>0</v>
      </c>
      <c r="AX22" s="19">
        <v>0</v>
      </c>
      <c r="AY22" s="19">
        <v>1</v>
      </c>
      <c r="AZ22" s="19">
        <v>2</v>
      </c>
      <c r="BA22" s="19">
        <v>3</v>
      </c>
      <c r="BB22" s="19">
        <v>0</v>
      </c>
      <c r="BC22" s="19">
        <v>1</v>
      </c>
      <c r="BD22" s="19">
        <v>0</v>
      </c>
      <c r="BE22" s="19">
        <v>0</v>
      </c>
      <c r="BF22" s="19">
        <v>0</v>
      </c>
      <c r="BG22" s="16">
        <v>0</v>
      </c>
      <c r="BH22" s="17">
        <v>0</v>
      </c>
      <c r="BI22" s="17">
        <v>2</v>
      </c>
      <c r="BJ22" s="17">
        <v>2</v>
      </c>
      <c r="BK22" s="17">
        <v>3</v>
      </c>
      <c r="BL22" s="17">
        <v>2</v>
      </c>
      <c r="BM22" s="17">
        <v>3</v>
      </c>
      <c r="BN22" s="17">
        <v>3</v>
      </c>
      <c r="BO22" s="17">
        <v>0</v>
      </c>
      <c r="BP22" s="17">
        <v>0</v>
      </c>
      <c r="BQ22" s="17">
        <v>0</v>
      </c>
      <c r="BR22" s="17">
        <v>0</v>
      </c>
      <c r="BS22" s="16">
        <v>0</v>
      </c>
      <c r="BT22" s="17">
        <v>0</v>
      </c>
      <c r="BU22" s="17">
        <v>0</v>
      </c>
      <c r="BV22" s="17">
        <v>0</v>
      </c>
      <c r="BW22" s="17">
        <v>1</v>
      </c>
      <c r="BX22" s="17">
        <v>1</v>
      </c>
      <c r="BY22" s="17">
        <v>1</v>
      </c>
      <c r="BZ22" s="17">
        <v>1</v>
      </c>
      <c r="CA22" s="17">
        <v>1</v>
      </c>
      <c r="CB22" s="17">
        <v>1</v>
      </c>
      <c r="CC22" s="17">
        <v>1</v>
      </c>
      <c r="CD22" s="17">
        <v>1</v>
      </c>
      <c r="CE22" s="16">
        <v>2</v>
      </c>
      <c r="CF22" s="17">
        <v>3</v>
      </c>
      <c r="CG22" s="17">
        <v>3</v>
      </c>
      <c r="CH22" s="17">
        <v>2</v>
      </c>
      <c r="CI22" s="17">
        <v>1</v>
      </c>
      <c r="CJ22" s="17">
        <v>2</v>
      </c>
      <c r="CK22" s="17">
        <v>2</v>
      </c>
      <c r="CL22" s="17">
        <v>2</v>
      </c>
      <c r="CM22" s="17">
        <v>5</v>
      </c>
      <c r="CN22" s="17">
        <v>2</v>
      </c>
      <c r="CO22" s="17">
        <v>2</v>
      </c>
      <c r="CP22" s="17">
        <v>2</v>
      </c>
      <c r="CQ22" s="16">
        <v>2</v>
      </c>
      <c r="CR22" s="17">
        <v>6</v>
      </c>
      <c r="CS22" s="17">
        <v>8</v>
      </c>
      <c r="CT22" s="17">
        <v>8</v>
      </c>
      <c r="CU22" s="17">
        <v>8</v>
      </c>
      <c r="CV22" s="17">
        <v>8</v>
      </c>
      <c r="CW22" s="17">
        <v>894</v>
      </c>
      <c r="CX22" s="17">
        <v>12</v>
      </c>
      <c r="CY22" s="17">
        <v>11</v>
      </c>
      <c r="CZ22" s="17">
        <v>2</v>
      </c>
      <c r="DA22" s="17">
        <v>4</v>
      </c>
      <c r="DB22" s="17">
        <v>2</v>
      </c>
      <c r="DC22" s="38">
        <f t="shared" si="0"/>
        <v>10.697916666666666</v>
      </c>
      <c r="DE22" t="s">
        <v>75</v>
      </c>
    </row>
    <row r="23" spans="1:109" ht="16.5" customHeight="1">
      <c r="A23" s="21" t="s">
        <v>40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5">
        <v>0</v>
      </c>
      <c r="AI23" s="22">
        <v>0</v>
      </c>
      <c r="AJ23" s="23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2">
        <v>0</v>
      </c>
      <c r="AV23" s="23">
        <v>6</v>
      </c>
      <c r="AW23" s="25">
        <v>18</v>
      </c>
      <c r="AX23" s="25">
        <v>5</v>
      </c>
      <c r="AY23" s="25">
        <v>2</v>
      </c>
      <c r="AZ23" s="25">
        <v>4</v>
      </c>
      <c r="BA23" s="25">
        <v>0</v>
      </c>
      <c r="BB23" s="25">
        <v>0</v>
      </c>
      <c r="BC23" s="25">
        <v>0</v>
      </c>
      <c r="BD23" s="25">
        <v>0</v>
      </c>
      <c r="BE23" s="25">
        <v>4</v>
      </c>
      <c r="BF23" s="25">
        <v>1</v>
      </c>
      <c r="BG23" s="22">
        <v>1</v>
      </c>
      <c r="BH23" s="23">
        <v>1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182</v>
      </c>
      <c r="BS23" s="22">
        <v>190</v>
      </c>
      <c r="BT23" s="23">
        <v>216</v>
      </c>
      <c r="BU23" s="23">
        <v>214</v>
      </c>
      <c r="BV23" s="23">
        <v>214</v>
      </c>
      <c r="BW23" s="23">
        <v>196</v>
      </c>
      <c r="BX23" s="23">
        <v>177</v>
      </c>
      <c r="BY23" s="23">
        <v>180</v>
      </c>
      <c r="BZ23" s="23">
        <v>173</v>
      </c>
      <c r="CA23" s="23">
        <v>171</v>
      </c>
      <c r="CB23" s="23">
        <v>162</v>
      </c>
      <c r="CC23" s="23">
        <v>162</v>
      </c>
      <c r="CD23" s="23">
        <v>161</v>
      </c>
      <c r="CE23" s="22">
        <v>159</v>
      </c>
      <c r="CF23" s="23">
        <v>159</v>
      </c>
      <c r="CG23" s="23">
        <v>169</v>
      </c>
      <c r="CH23" s="23">
        <v>157</v>
      </c>
      <c r="CI23" s="23">
        <v>156</v>
      </c>
      <c r="CJ23" s="23">
        <v>153</v>
      </c>
      <c r="CK23" s="23">
        <v>158</v>
      </c>
      <c r="CL23" s="23">
        <v>154</v>
      </c>
      <c r="CM23" s="23">
        <v>152</v>
      </c>
      <c r="CN23" s="23">
        <v>148</v>
      </c>
      <c r="CO23" s="23">
        <v>148</v>
      </c>
      <c r="CP23" s="23">
        <v>145</v>
      </c>
      <c r="CQ23" s="22">
        <v>142</v>
      </c>
      <c r="CR23" s="23">
        <v>138</v>
      </c>
      <c r="CS23" s="23">
        <v>137</v>
      </c>
      <c r="CT23" s="23">
        <v>136</v>
      </c>
      <c r="CU23" s="23">
        <v>136</v>
      </c>
      <c r="CV23" s="23">
        <v>129</v>
      </c>
      <c r="CW23" s="23">
        <v>128</v>
      </c>
      <c r="CX23" s="23">
        <v>125</v>
      </c>
      <c r="CY23" s="23">
        <v>124</v>
      </c>
      <c r="CZ23" s="23">
        <v>123</v>
      </c>
      <c r="DA23" s="23">
        <v>119</v>
      </c>
      <c r="DB23" s="23">
        <v>117</v>
      </c>
      <c r="DC23" s="38">
        <f t="shared" si="0"/>
        <v>60.958333333333336</v>
      </c>
      <c r="DE23" t="s">
        <v>76</v>
      </c>
    </row>
    <row r="24" spans="1:109" ht="16.5" customHeight="1">
      <c r="A24" s="15" t="s">
        <v>25</v>
      </c>
      <c r="B24" s="16">
        <v>155219</v>
      </c>
      <c r="C24" s="17">
        <v>155644</v>
      </c>
      <c r="D24" s="17">
        <v>155971</v>
      </c>
      <c r="E24" s="17">
        <v>156128</v>
      </c>
      <c r="F24" s="17">
        <v>156842</v>
      </c>
      <c r="G24" s="17">
        <v>156991</v>
      </c>
      <c r="H24" s="17">
        <v>156692</v>
      </c>
      <c r="I24" s="17">
        <v>156755</v>
      </c>
      <c r="J24" s="18">
        <v>157149</v>
      </c>
      <c r="K24" s="16">
        <v>157929</v>
      </c>
      <c r="L24" s="17">
        <v>157352</v>
      </c>
      <c r="M24" s="17">
        <v>157290</v>
      </c>
      <c r="N24" s="19">
        <v>156532</v>
      </c>
      <c r="O24" s="19">
        <v>155816</v>
      </c>
      <c r="P24" s="19">
        <v>155551</v>
      </c>
      <c r="Q24" s="19">
        <v>155680</v>
      </c>
      <c r="R24" s="19">
        <v>154656</v>
      </c>
      <c r="S24" s="19">
        <v>153438</v>
      </c>
      <c r="T24" s="19">
        <v>153988</v>
      </c>
      <c r="U24" s="19">
        <v>154058</v>
      </c>
      <c r="V24" s="18">
        <v>153737</v>
      </c>
      <c r="W24" s="16">
        <v>153654</v>
      </c>
      <c r="X24" s="20">
        <v>153707</v>
      </c>
      <c r="Y24" s="20">
        <v>153127</v>
      </c>
      <c r="Z24" s="20">
        <v>152556</v>
      </c>
      <c r="AA24" s="20">
        <v>155816</v>
      </c>
      <c r="AB24" s="17">
        <v>152127</v>
      </c>
      <c r="AC24" s="17">
        <v>152124</v>
      </c>
      <c r="AD24" s="17">
        <v>152108</v>
      </c>
      <c r="AE24" s="17">
        <v>152104</v>
      </c>
      <c r="AF24" s="17">
        <v>151648</v>
      </c>
      <c r="AG24" s="17">
        <v>152875</v>
      </c>
      <c r="AH24" s="19">
        <v>153107</v>
      </c>
      <c r="AI24" s="16">
        <v>153117</v>
      </c>
      <c r="AJ24" s="17">
        <v>154299</v>
      </c>
      <c r="AK24" s="19">
        <v>154472</v>
      </c>
      <c r="AL24" s="19">
        <v>154688</v>
      </c>
      <c r="AM24" s="19">
        <v>153729</v>
      </c>
      <c r="AN24" s="19">
        <v>153148</v>
      </c>
      <c r="AO24" s="19">
        <v>152568</v>
      </c>
      <c r="AP24" s="19">
        <v>151636</v>
      </c>
      <c r="AQ24" s="19">
        <v>151543</v>
      </c>
      <c r="AR24" s="19">
        <v>151253</v>
      </c>
      <c r="AS24" s="19">
        <v>151212</v>
      </c>
      <c r="AT24" s="19">
        <v>150645</v>
      </c>
      <c r="AU24" s="16">
        <v>150277</v>
      </c>
      <c r="AV24" s="17">
        <v>150141</v>
      </c>
      <c r="AW24" s="19">
        <v>149702</v>
      </c>
      <c r="AX24" s="19">
        <v>149502</v>
      </c>
      <c r="AY24" s="19">
        <v>149410</v>
      </c>
      <c r="AZ24" s="19">
        <v>148899</v>
      </c>
      <c r="BA24" s="19">
        <v>148500</v>
      </c>
      <c r="BB24" s="19">
        <v>148386</v>
      </c>
      <c r="BC24" s="19">
        <v>148639</v>
      </c>
      <c r="BD24" s="19">
        <v>148846</v>
      </c>
      <c r="BE24" s="19">
        <v>152877</v>
      </c>
      <c r="BF24" s="19">
        <v>153215</v>
      </c>
      <c r="BG24" s="16">
        <v>153026</v>
      </c>
      <c r="BH24" s="17">
        <v>153134</v>
      </c>
      <c r="BI24" s="17">
        <v>153858</v>
      </c>
      <c r="BJ24" s="17">
        <v>153964</v>
      </c>
      <c r="BK24" s="17">
        <v>154030</v>
      </c>
      <c r="BL24" s="17">
        <v>154429</v>
      </c>
      <c r="BM24" s="17">
        <v>154786</v>
      </c>
      <c r="BN24" s="17">
        <v>155499</v>
      </c>
      <c r="BO24" s="17">
        <v>155568</v>
      </c>
      <c r="BP24" s="17">
        <v>155558</v>
      </c>
      <c r="BQ24" s="17">
        <v>155825</v>
      </c>
      <c r="BR24" s="17">
        <v>155840</v>
      </c>
      <c r="BS24" s="16">
        <v>155931</v>
      </c>
      <c r="BT24" s="17">
        <v>155873</v>
      </c>
      <c r="BU24" s="17">
        <v>157838</v>
      </c>
      <c r="BV24" s="17">
        <v>158791</v>
      </c>
      <c r="BW24" s="17">
        <v>158347</v>
      </c>
      <c r="BX24" s="17">
        <v>158312</v>
      </c>
      <c r="BY24" s="17">
        <v>156553</v>
      </c>
      <c r="BZ24" s="17">
        <v>156720</v>
      </c>
      <c r="CA24" s="17">
        <v>156911</v>
      </c>
      <c r="CB24" s="17">
        <v>157034</v>
      </c>
      <c r="CC24" s="17">
        <v>157340</v>
      </c>
      <c r="CD24" s="17">
        <v>156666</v>
      </c>
      <c r="CE24" s="16">
        <v>156598</v>
      </c>
      <c r="CF24" s="17">
        <v>156416</v>
      </c>
      <c r="CG24" s="17">
        <v>156931</v>
      </c>
      <c r="CH24" s="17">
        <v>157073</v>
      </c>
      <c r="CI24" s="17">
        <v>157240</v>
      </c>
      <c r="CJ24" s="17">
        <v>157301</v>
      </c>
      <c r="CK24" s="17">
        <v>157604</v>
      </c>
      <c r="CL24" s="17">
        <v>159523</v>
      </c>
      <c r="CM24" s="17">
        <v>159532</v>
      </c>
      <c r="CN24" s="17">
        <v>159475</v>
      </c>
      <c r="CO24" s="17">
        <v>159810</v>
      </c>
      <c r="CP24" s="17">
        <v>160060</v>
      </c>
      <c r="CQ24" s="16">
        <v>160301</v>
      </c>
      <c r="CR24" s="17">
        <v>160698</v>
      </c>
      <c r="CS24" s="17">
        <v>162215</v>
      </c>
      <c r="CT24" s="17">
        <v>162641</v>
      </c>
      <c r="CU24" s="17">
        <v>163301</v>
      </c>
      <c r="CV24" s="17">
        <v>163242</v>
      </c>
      <c r="CW24" s="17">
        <v>163567</v>
      </c>
      <c r="CX24" s="17">
        <v>163480</v>
      </c>
      <c r="CY24" s="17">
        <v>163749</v>
      </c>
      <c r="CZ24" s="17">
        <v>163731</v>
      </c>
      <c r="DA24" s="17">
        <v>163512</v>
      </c>
      <c r="DB24" s="17">
        <v>163567</v>
      </c>
      <c r="DC24" s="38">
        <f t="shared" si="0"/>
        <v>155469.625</v>
      </c>
      <c r="DE24" t="s">
        <v>77</v>
      </c>
    </row>
    <row r="25" spans="1:109" ht="16.5" customHeight="1">
      <c r="A25" s="21" t="s">
        <v>43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14609</v>
      </c>
      <c r="BN25" s="23">
        <v>14591</v>
      </c>
      <c r="BO25" s="23">
        <v>14961</v>
      </c>
      <c r="BP25" s="23">
        <v>14498</v>
      </c>
      <c r="BQ25" s="23">
        <v>14334</v>
      </c>
      <c r="BR25" s="23">
        <v>13962</v>
      </c>
      <c r="BS25" s="22">
        <v>13953</v>
      </c>
      <c r="BT25" s="23">
        <v>14051</v>
      </c>
      <c r="BU25" s="23">
        <v>14020</v>
      </c>
      <c r="BV25" s="23">
        <v>14370</v>
      </c>
      <c r="BW25" s="23">
        <v>14113</v>
      </c>
      <c r="BX25" s="23">
        <v>14034</v>
      </c>
      <c r="BY25" s="23">
        <v>14014</v>
      </c>
      <c r="BZ25" s="23">
        <v>14641</v>
      </c>
      <c r="CA25" s="23">
        <v>14764</v>
      </c>
      <c r="CB25" s="23">
        <v>16029</v>
      </c>
      <c r="CC25" s="23">
        <v>16128</v>
      </c>
      <c r="CD25" s="23">
        <v>16935</v>
      </c>
      <c r="CE25" s="22">
        <v>16986</v>
      </c>
      <c r="CF25" s="23">
        <v>17992</v>
      </c>
      <c r="CG25" s="23">
        <v>18159</v>
      </c>
      <c r="CH25" s="23">
        <v>18009</v>
      </c>
      <c r="CI25" s="23">
        <v>18426</v>
      </c>
      <c r="CJ25" s="23">
        <v>18481</v>
      </c>
      <c r="CK25" s="23">
        <v>17940</v>
      </c>
      <c r="CL25" s="23">
        <v>17830</v>
      </c>
      <c r="CM25" s="23">
        <v>18564</v>
      </c>
      <c r="CN25" s="23">
        <v>18287</v>
      </c>
      <c r="CO25" s="23">
        <v>18078</v>
      </c>
      <c r="CP25" s="23">
        <v>18704</v>
      </c>
      <c r="CQ25" s="22">
        <v>19524</v>
      </c>
      <c r="CR25" s="23">
        <v>21001</v>
      </c>
      <c r="CS25" s="23">
        <v>21504</v>
      </c>
      <c r="CT25" s="23">
        <v>21752</v>
      </c>
      <c r="CU25" s="23">
        <v>22359</v>
      </c>
      <c r="CV25" s="23">
        <v>22626</v>
      </c>
      <c r="CW25" s="23">
        <v>22867</v>
      </c>
      <c r="CX25" s="23">
        <v>21922</v>
      </c>
      <c r="CY25" s="23">
        <v>21484</v>
      </c>
      <c r="CZ25" s="23">
        <v>20799</v>
      </c>
      <c r="DA25" s="23">
        <v>2</v>
      </c>
      <c r="DB25" s="23">
        <v>1</v>
      </c>
      <c r="DC25" s="37">
        <f t="shared" si="0"/>
        <v>7263.583333333333</v>
      </c>
      <c r="DE25" t="s">
        <v>78</v>
      </c>
    </row>
    <row r="26" spans="1:109" ht="16.5" customHeight="1">
      <c r="A26" s="15" t="s">
        <v>34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10</v>
      </c>
      <c r="AD26" s="17">
        <v>805</v>
      </c>
      <c r="AE26" s="17">
        <v>1221</v>
      </c>
      <c r="AF26" s="17">
        <v>1728</v>
      </c>
      <c r="AG26" s="17">
        <v>2938</v>
      </c>
      <c r="AH26" s="19">
        <v>2781</v>
      </c>
      <c r="AI26" s="16">
        <v>3802</v>
      </c>
      <c r="AJ26" s="17">
        <v>5647</v>
      </c>
      <c r="AK26" s="19">
        <v>5265</v>
      </c>
      <c r="AL26" s="19">
        <v>5146</v>
      </c>
      <c r="AM26" s="19">
        <v>5332</v>
      </c>
      <c r="AN26" s="19">
        <v>5374</v>
      </c>
      <c r="AO26" s="19">
        <v>5679</v>
      </c>
      <c r="AP26" s="19">
        <v>5776</v>
      </c>
      <c r="AQ26" s="19">
        <v>5934</v>
      </c>
      <c r="AR26" s="19">
        <v>6225</v>
      </c>
      <c r="AS26" s="19">
        <v>6272</v>
      </c>
      <c r="AT26" s="19">
        <v>6287</v>
      </c>
      <c r="AU26" s="16">
        <v>8227</v>
      </c>
      <c r="AV26" s="17">
        <v>9638</v>
      </c>
      <c r="AW26" s="19">
        <v>10951</v>
      </c>
      <c r="AX26" s="19">
        <v>10476</v>
      </c>
      <c r="AY26" s="19">
        <v>9714</v>
      </c>
      <c r="AZ26" s="19">
        <v>9246</v>
      </c>
      <c r="BA26" s="19">
        <v>8537</v>
      </c>
      <c r="BB26" s="19">
        <v>8294</v>
      </c>
      <c r="BC26" s="19">
        <v>8439</v>
      </c>
      <c r="BD26" s="19">
        <v>8159</v>
      </c>
      <c r="BE26" s="19">
        <v>7710</v>
      </c>
      <c r="BF26" s="19">
        <v>7535</v>
      </c>
      <c r="BG26" s="16">
        <v>7497</v>
      </c>
      <c r="BH26" s="17">
        <v>7464</v>
      </c>
      <c r="BI26" s="17">
        <v>7335</v>
      </c>
      <c r="BJ26" s="17">
        <v>7215</v>
      </c>
      <c r="BK26" s="17">
        <v>7157</v>
      </c>
      <c r="BL26" s="17">
        <v>7004</v>
      </c>
      <c r="BM26" s="17">
        <v>6862</v>
      </c>
      <c r="BN26" s="17">
        <v>6904</v>
      </c>
      <c r="BO26" s="17">
        <v>6772</v>
      </c>
      <c r="BP26" s="17">
        <v>6638</v>
      </c>
      <c r="BQ26" s="17">
        <v>6457</v>
      </c>
      <c r="BR26" s="17">
        <v>6220</v>
      </c>
      <c r="BS26" s="16">
        <v>6121</v>
      </c>
      <c r="BT26" s="17">
        <v>6149</v>
      </c>
      <c r="BU26" s="17">
        <v>6154</v>
      </c>
      <c r="BV26" s="17">
        <v>6040</v>
      </c>
      <c r="BW26" s="17">
        <v>5968</v>
      </c>
      <c r="BX26" s="17">
        <v>6577</v>
      </c>
      <c r="BY26" s="17">
        <v>6556</v>
      </c>
      <c r="BZ26" s="17">
        <v>6480</v>
      </c>
      <c r="CA26" s="17">
        <v>6394</v>
      </c>
      <c r="CB26" s="17">
        <v>6339</v>
      </c>
      <c r="CC26" s="17">
        <v>6298</v>
      </c>
      <c r="CD26" s="17">
        <v>6282</v>
      </c>
      <c r="CE26" s="16">
        <v>6366</v>
      </c>
      <c r="CF26" s="17">
        <v>6521</v>
      </c>
      <c r="CG26" s="17">
        <v>6526</v>
      </c>
      <c r="CH26" s="17">
        <v>6564</v>
      </c>
      <c r="CI26" s="17">
        <v>6543</v>
      </c>
      <c r="CJ26" s="17">
        <v>6560</v>
      </c>
      <c r="CK26" s="17">
        <v>6562</v>
      </c>
      <c r="CL26" s="17">
        <v>6549</v>
      </c>
      <c r="CM26" s="17">
        <v>6457</v>
      </c>
      <c r="CN26" s="17">
        <v>6372</v>
      </c>
      <c r="CO26" s="17">
        <v>6394</v>
      </c>
      <c r="CP26" s="17">
        <v>6430</v>
      </c>
      <c r="CQ26" s="16">
        <v>6490</v>
      </c>
      <c r="CR26" s="17">
        <v>10466</v>
      </c>
      <c r="CS26" s="17">
        <v>13199</v>
      </c>
      <c r="CT26" s="17">
        <v>13534</v>
      </c>
      <c r="CU26" s="17">
        <v>14520</v>
      </c>
      <c r="CV26" s="17">
        <v>14708</v>
      </c>
      <c r="CW26" s="17">
        <v>14399</v>
      </c>
      <c r="CX26" s="17">
        <v>13721</v>
      </c>
      <c r="CY26" s="17">
        <v>13572</v>
      </c>
      <c r="CZ26" s="17">
        <v>13186</v>
      </c>
      <c r="DA26" s="17">
        <v>25764</v>
      </c>
      <c r="DB26" s="17">
        <v>25316</v>
      </c>
      <c r="DC26" s="38">
        <f t="shared" si="0"/>
        <v>6236.979166666667</v>
      </c>
      <c r="DE26" t="s">
        <v>79</v>
      </c>
    </row>
    <row r="27" spans="1:109" ht="16.5" customHeight="1">
      <c r="A27" s="21" t="s">
        <v>52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2">
        <v>0</v>
      </c>
      <c r="AV27" s="23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2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23">
        <v>0</v>
      </c>
      <c r="CE27" s="22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2">
        <v>0</v>
      </c>
      <c r="CR27" s="23">
        <v>0</v>
      </c>
      <c r="CS27" s="23">
        <v>0</v>
      </c>
      <c r="CT27" s="23">
        <v>0</v>
      </c>
      <c r="CU27" s="23">
        <v>0</v>
      </c>
      <c r="CV27" s="23">
        <v>1</v>
      </c>
      <c r="CW27" s="23">
        <v>1</v>
      </c>
      <c r="CX27" s="23">
        <v>0</v>
      </c>
      <c r="CY27" s="23">
        <v>0</v>
      </c>
      <c r="CZ27" s="23">
        <v>0</v>
      </c>
      <c r="DA27" s="23">
        <v>0</v>
      </c>
      <c r="DB27" s="23">
        <v>0</v>
      </c>
      <c r="DC27" s="38">
        <f t="shared" si="0"/>
        <v>0.020833333333333332</v>
      </c>
      <c r="DE27" t="s">
        <v>80</v>
      </c>
    </row>
    <row r="28" spans="1:109" ht="16.5" customHeight="1">
      <c r="A28" s="15" t="s">
        <v>36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1</v>
      </c>
      <c r="AK28" s="19">
        <v>1</v>
      </c>
      <c r="AL28" s="19">
        <v>1</v>
      </c>
      <c r="AM28" s="19">
        <v>37</v>
      </c>
      <c r="AN28" s="19">
        <v>5</v>
      </c>
      <c r="AO28" s="19">
        <v>4</v>
      </c>
      <c r="AP28" s="19">
        <v>2</v>
      </c>
      <c r="AQ28" s="19">
        <v>2</v>
      </c>
      <c r="AR28" s="19">
        <v>0</v>
      </c>
      <c r="AS28" s="19">
        <v>3</v>
      </c>
      <c r="AT28" s="19">
        <v>3</v>
      </c>
      <c r="AU28" s="16">
        <v>2</v>
      </c>
      <c r="AV28" s="17">
        <v>1</v>
      </c>
      <c r="AW28" s="19">
        <v>1</v>
      </c>
      <c r="AX28" s="19">
        <v>4</v>
      </c>
      <c r="AY28" s="19">
        <v>5</v>
      </c>
      <c r="AZ28" s="19">
        <v>4</v>
      </c>
      <c r="BA28" s="19">
        <v>4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1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1</v>
      </c>
      <c r="CE28" s="16">
        <v>1</v>
      </c>
      <c r="CF28" s="17">
        <v>1</v>
      </c>
      <c r="CG28" s="17">
        <v>1</v>
      </c>
      <c r="CH28" s="17">
        <v>1</v>
      </c>
      <c r="CI28" s="17">
        <v>1</v>
      </c>
      <c r="CJ28" s="17">
        <v>1</v>
      </c>
      <c r="CK28" s="17">
        <v>1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1</v>
      </c>
      <c r="CZ28" s="17">
        <v>1</v>
      </c>
      <c r="DA28" s="17">
        <v>1</v>
      </c>
      <c r="DB28" s="17">
        <v>1</v>
      </c>
      <c r="DC28" s="38">
        <f t="shared" si="0"/>
        <v>0.96875</v>
      </c>
      <c r="DE28" t="s">
        <v>81</v>
      </c>
    </row>
    <row r="29" spans="1:109" ht="16.5" customHeight="1">
      <c r="A29" s="21" t="s">
        <v>9</v>
      </c>
      <c r="B29" s="22">
        <v>0</v>
      </c>
      <c r="C29" s="23">
        <v>2</v>
      </c>
      <c r="D29" s="23">
        <v>2</v>
      </c>
      <c r="E29" s="23">
        <v>2</v>
      </c>
      <c r="F29" s="23">
        <v>2</v>
      </c>
      <c r="G29" s="23">
        <v>2</v>
      </c>
      <c r="H29" s="23">
        <v>1</v>
      </c>
      <c r="I29" s="23">
        <v>1</v>
      </c>
      <c r="J29" s="24">
        <v>1</v>
      </c>
      <c r="K29" s="22">
        <v>1</v>
      </c>
      <c r="L29" s="23">
        <v>1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1</v>
      </c>
      <c r="X29" s="26">
        <v>0</v>
      </c>
      <c r="Y29" s="26">
        <v>10</v>
      </c>
      <c r="Z29" s="26">
        <v>5</v>
      </c>
      <c r="AA29" s="26">
        <v>0</v>
      </c>
      <c r="AB29" s="23">
        <v>4</v>
      </c>
      <c r="AC29" s="23">
        <v>4</v>
      </c>
      <c r="AD29" s="23">
        <v>7</v>
      </c>
      <c r="AE29" s="23">
        <v>7</v>
      </c>
      <c r="AF29" s="23">
        <v>7</v>
      </c>
      <c r="AG29" s="23">
        <v>5</v>
      </c>
      <c r="AH29" s="25">
        <v>3</v>
      </c>
      <c r="AI29" s="22">
        <v>3</v>
      </c>
      <c r="AJ29" s="23">
        <v>10</v>
      </c>
      <c r="AK29" s="25">
        <v>11</v>
      </c>
      <c r="AL29" s="25">
        <v>9</v>
      </c>
      <c r="AM29" s="25">
        <v>8</v>
      </c>
      <c r="AN29" s="25">
        <v>6</v>
      </c>
      <c r="AO29" s="25">
        <v>7</v>
      </c>
      <c r="AP29" s="25">
        <v>5</v>
      </c>
      <c r="AQ29" s="25">
        <v>4</v>
      </c>
      <c r="AR29" s="25">
        <v>4</v>
      </c>
      <c r="AS29" s="25">
        <v>15</v>
      </c>
      <c r="AT29" s="25">
        <v>14</v>
      </c>
      <c r="AU29" s="22">
        <v>14</v>
      </c>
      <c r="AV29" s="23">
        <v>16</v>
      </c>
      <c r="AW29" s="25">
        <v>16</v>
      </c>
      <c r="AX29" s="25">
        <v>14</v>
      </c>
      <c r="AY29" s="25">
        <v>12</v>
      </c>
      <c r="AZ29" s="25">
        <v>12</v>
      </c>
      <c r="BA29" s="25">
        <v>11</v>
      </c>
      <c r="BB29" s="25">
        <v>11</v>
      </c>
      <c r="BC29" s="25">
        <v>11</v>
      </c>
      <c r="BD29" s="25">
        <v>11</v>
      </c>
      <c r="BE29" s="25">
        <v>11</v>
      </c>
      <c r="BF29" s="25">
        <v>10</v>
      </c>
      <c r="BG29" s="22">
        <v>10</v>
      </c>
      <c r="BH29" s="23">
        <v>10</v>
      </c>
      <c r="BI29" s="23">
        <v>9</v>
      </c>
      <c r="BJ29" s="23">
        <v>9</v>
      </c>
      <c r="BK29" s="23">
        <v>7</v>
      </c>
      <c r="BL29" s="23">
        <v>7</v>
      </c>
      <c r="BM29" s="23">
        <v>7</v>
      </c>
      <c r="BN29" s="23">
        <v>7</v>
      </c>
      <c r="BO29" s="23">
        <v>6</v>
      </c>
      <c r="BP29" s="23">
        <v>6</v>
      </c>
      <c r="BQ29" s="23">
        <v>6</v>
      </c>
      <c r="BR29" s="23">
        <v>6</v>
      </c>
      <c r="BS29" s="22">
        <v>6</v>
      </c>
      <c r="BT29" s="23">
        <v>6</v>
      </c>
      <c r="BU29" s="23">
        <v>6</v>
      </c>
      <c r="BV29" s="23">
        <v>6</v>
      </c>
      <c r="BW29" s="23">
        <v>4</v>
      </c>
      <c r="BX29" s="23">
        <v>4</v>
      </c>
      <c r="BY29" s="23">
        <v>4</v>
      </c>
      <c r="BZ29" s="23">
        <v>4</v>
      </c>
      <c r="CA29" s="23">
        <v>4</v>
      </c>
      <c r="CB29" s="23">
        <v>4</v>
      </c>
      <c r="CC29" s="23">
        <v>4</v>
      </c>
      <c r="CD29" s="23">
        <v>4</v>
      </c>
      <c r="CE29" s="22">
        <v>4</v>
      </c>
      <c r="CF29" s="23">
        <v>4</v>
      </c>
      <c r="CG29" s="23">
        <v>4</v>
      </c>
      <c r="CH29" s="23">
        <v>4</v>
      </c>
      <c r="CI29" s="23">
        <v>4</v>
      </c>
      <c r="CJ29" s="23">
        <v>4</v>
      </c>
      <c r="CK29" s="23">
        <v>4</v>
      </c>
      <c r="CL29" s="23">
        <v>4</v>
      </c>
      <c r="CM29" s="23">
        <v>4</v>
      </c>
      <c r="CN29" s="23">
        <v>4</v>
      </c>
      <c r="CO29" s="23">
        <v>4</v>
      </c>
      <c r="CP29" s="23">
        <v>0</v>
      </c>
      <c r="CQ29" s="22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0</v>
      </c>
      <c r="CW29" s="23">
        <v>0</v>
      </c>
      <c r="CX29" s="23">
        <v>0</v>
      </c>
      <c r="CY29" s="23">
        <v>0</v>
      </c>
      <c r="CZ29" s="23">
        <v>0</v>
      </c>
      <c r="DA29" s="23">
        <v>0</v>
      </c>
      <c r="DB29" s="23">
        <v>0</v>
      </c>
      <c r="DC29" s="38">
        <f t="shared" si="0"/>
        <v>5.104166666666667</v>
      </c>
      <c r="DE29" t="s">
        <v>82</v>
      </c>
    </row>
    <row r="30" spans="1:109" ht="16.5" customHeight="1">
      <c r="A30" s="15" t="s">
        <v>38</v>
      </c>
      <c r="B30" s="16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8">
        <v>0</v>
      </c>
      <c r="K30" s="16">
        <v>0</v>
      </c>
      <c r="L30" s="17">
        <v>0</v>
      </c>
      <c r="M30" s="17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8">
        <v>0</v>
      </c>
      <c r="W30" s="16">
        <v>0</v>
      </c>
      <c r="X30" s="20">
        <v>0</v>
      </c>
      <c r="Y30" s="20">
        <v>0</v>
      </c>
      <c r="Z30" s="20">
        <v>0</v>
      </c>
      <c r="AA30" s="20">
        <v>0</v>
      </c>
      <c r="AB30" s="17">
        <v>0</v>
      </c>
      <c r="AC30" s="17">
        <v>0</v>
      </c>
      <c r="AD30" s="17">
        <v>0</v>
      </c>
      <c r="AE30" s="17">
        <v>11</v>
      </c>
      <c r="AF30" s="17">
        <v>23</v>
      </c>
      <c r="AG30" s="17">
        <v>21</v>
      </c>
      <c r="AH30" s="19">
        <v>149</v>
      </c>
      <c r="AI30" s="16">
        <v>146</v>
      </c>
      <c r="AJ30" s="17">
        <v>407</v>
      </c>
      <c r="AK30" s="19">
        <v>363</v>
      </c>
      <c r="AL30" s="19">
        <v>374</v>
      </c>
      <c r="AM30" s="19">
        <v>350</v>
      </c>
      <c r="AN30" s="19">
        <v>236</v>
      </c>
      <c r="AO30" s="19">
        <v>220</v>
      </c>
      <c r="AP30" s="19">
        <v>214</v>
      </c>
      <c r="AQ30" s="19">
        <v>723</v>
      </c>
      <c r="AR30" s="19">
        <v>781</v>
      </c>
      <c r="AS30" s="19">
        <v>840</v>
      </c>
      <c r="AT30" s="19">
        <v>766</v>
      </c>
      <c r="AU30" s="16">
        <v>686</v>
      </c>
      <c r="AV30" s="17">
        <v>701</v>
      </c>
      <c r="AW30" s="19">
        <v>656</v>
      </c>
      <c r="AX30" s="19">
        <v>626</v>
      </c>
      <c r="AY30" s="19">
        <v>446</v>
      </c>
      <c r="AZ30" s="19">
        <v>416</v>
      </c>
      <c r="BA30" s="19">
        <v>423</v>
      </c>
      <c r="BB30" s="19">
        <v>413</v>
      </c>
      <c r="BC30" s="19">
        <v>397</v>
      </c>
      <c r="BD30" s="19">
        <v>377</v>
      </c>
      <c r="BE30" s="19">
        <v>385</v>
      </c>
      <c r="BF30" s="19">
        <v>373</v>
      </c>
      <c r="BG30" s="16">
        <v>359</v>
      </c>
      <c r="BH30" s="17">
        <v>358</v>
      </c>
      <c r="BI30" s="17">
        <v>391</v>
      </c>
      <c r="BJ30" s="17">
        <v>385</v>
      </c>
      <c r="BK30" s="17">
        <v>378</v>
      </c>
      <c r="BL30" s="17">
        <v>381</v>
      </c>
      <c r="BM30" s="17">
        <v>384</v>
      </c>
      <c r="BN30" s="17">
        <v>387</v>
      </c>
      <c r="BO30" s="17">
        <v>391</v>
      </c>
      <c r="BP30" s="17">
        <v>384</v>
      </c>
      <c r="BQ30" s="17">
        <v>373</v>
      </c>
      <c r="BR30" s="17">
        <v>377</v>
      </c>
      <c r="BS30" s="16">
        <v>381</v>
      </c>
      <c r="BT30" s="17">
        <v>383</v>
      </c>
      <c r="BU30" s="17">
        <v>379</v>
      </c>
      <c r="BV30" s="17">
        <v>358</v>
      </c>
      <c r="BW30" s="17">
        <v>356</v>
      </c>
      <c r="BX30" s="17">
        <v>351</v>
      </c>
      <c r="BY30" s="17">
        <v>339</v>
      </c>
      <c r="BZ30" s="17">
        <v>340</v>
      </c>
      <c r="CA30" s="17">
        <v>347</v>
      </c>
      <c r="CB30" s="17">
        <v>351</v>
      </c>
      <c r="CC30" s="17">
        <v>349</v>
      </c>
      <c r="CD30" s="17">
        <v>345</v>
      </c>
      <c r="CE30" s="16">
        <v>344</v>
      </c>
      <c r="CF30" s="17">
        <v>339</v>
      </c>
      <c r="CG30" s="17">
        <v>340</v>
      </c>
      <c r="CH30" s="17">
        <v>343</v>
      </c>
      <c r="CI30" s="17">
        <v>340</v>
      </c>
      <c r="CJ30" s="17">
        <v>349</v>
      </c>
      <c r="CK30" s="17">
        <v>342</v>
      </c>
      <c r="CL30" s="17">
        <v>341</v>
      </c>
      <c r="CM30" s="17">
        <v>344</v>
      </c>
      <c r="CN30" s="17">
        <v>328</v>
      </c>
      <c r="CO30" s="17">
        <v>319</v>
      </c>
      <c r="CP30" s="17">
        <v>2</v>
      </c>
      <c r="CQ30" s="16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38">
        <f t="shared" si="0"/>
        <v>250.84375</v>
      </c>
      <c r="DE30" t="s">
        <v>83</v>
      </c>
    </row>
    <row r="31" spans="1:109" ht="16.5" customHeight="1">
      <c r="A31" s="21" t="s">
        <v>50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2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3">
        <v>0</v>
      </c>
      <c r="CC31" s="23">
        <v>0</v>
      </c>
      <c r="CD31" s="23">
        <v>0</v>
      </c>
      <c r="CE31" s="22">
        <v>0</v>
      </c>
      <c r="CF31" s="23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2">
        <v>0</v>
      </c>
      <c r="CR31" s="23">
        <v>0</v>
      </c>
      <c r="CS31" s="23">
        <v>0</v>
      </c>
      <c r="CT31" s="23">
        <v>0</v>
      </c>
      <c r="CU31" s="23">
        <v>1</v>
      </c>
      <c r="CV31" s="23">
        <v>0</v>
      </c>
      <c r="CW31" s="23">
        <v>0</v>
      </c>
      <c r="CX31" s="23">
        <v>0</v>
      </c>
      <c r="CY31" s="23">
        <v>0</v>
      </c>
      <c r="CZ31" s="23">
        <v>0</v>
      </c>
      <c r="DA31" s="23">
        <v>0</v>
      </c>
      <c r="DB31" s="23">
        <v>1</v>
      </c>
      <c r="DC31" s="37">
        <f t="shared" si="0"/>
        <v>0.020833333333333332</v>
      </c>
      <c r="DE31" t="s">
        <v>84</v>
      </c>
    </row>
    <row r="32" spans="1:109" ht="16.5" customHeight="1" thickBot="1">
      <c r="A32" s="15" t="s">
        <v>26</v>
      </c>
      <c r="B32" s="16">
        <v>706</v>
      </c>
      <c r="C32" s="17">
        <v>697</v>
      </c>
      <c r="D32" s="17">
        <v>690</v>
      </c>
      <c r="E32" s="17">
        <v>694</v>
      </c>
      <c r="F32" s="17">
        <v>695</v>
      </c>
      <c r="G32" s="17">
        <v>687</v>
      </c>
      <c r="H32" s="17">
        <v>653</v>
      </c>
      <c r="I32" s="17">
        <v>641</v>
      </c>
      <c r="J32" s="18">
        <v>644</v>
      </c>
      <c r="K32" s="16">
        <v>638</v>
      </c>
      <c r="L32" s="17">
        <v>628</v>
      </c>
      <c r="M32" s="17">
        <v>629</v>
      </c>
      <c r="N32" s="19">
        <v>625</v>
      </c>
      <c r="O32" s="19">
        <v>622</v>
      </c>
      <c r="P32" s="19">
        <v>618</v>
      </c>
      <c r="Q32" s="19">
        <v>608</v>
      </c>
      <c r="R32" s="19">
        <v>607</v>
      </c>
      <c r="S32" s="19">
        <v>589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622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9">
        <v>0</v>
      </c>
      <c r="AI32" s="16">
        <v>0</v>
      </c>
      <c r="AJ32" s="17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6">
        <v>0</v>
      </c>
      <c r="AV32" s="17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6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6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16">
        <v>0</v>
      </c>
      <c r="CF32" s="17">
        <v>0</v>
      </c>
      <c r="CG32" s="17">
        <v>0</v>
      </c>
      <c r="CH32" s="17">
        <v>0</v>
      </c>
      <c r="CI32" s="17">
        <v>0</v>
      </c>
      <c r="CJ32" s="17">
        <v>0</v>
      </c>
      <c r="CK32" s="17">
        <v>0</v>
      </c>
      <c r="CL32" s="17">
        <v>0</v>
      </c>
      <c r="CM32" s="17">
        <v>0</v>
      </c>
      <c r="CN32" s="17">
        <v>0</v>
      </c>
      <c r="CO32" s="17">
        <v>0</v>
      </c>
      <c r="CP32" s="17">
        <v>0</v>
      </c>
      <c r="CQ32" s="16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38">
        <f t="shared" si="0"/>
        <v>64.4375</v>
      </c>
      <c r="DE32" t="s">
        <v>85</v>
      </c>
    </row>
    <row r="33" spans="1:107" ht="22.5" customHeight="1" thickBot="1">
      <c r="A33" s="27" t="s">
        <v>18</v>
      </c>
      <c r="B33" s="28">
        <f>SUM(B4:B32)</f>
        <v>1118841</v>
      </c>
      <c r="C33" s="29">
        <f>SUM(C4:C32)</f>
        <v>1117650</v>
      </c>
      <c r="D33" s="29">
        <f>SUM(D4:D32)</f>
        <v>1122169</v>
      </c>
      <c r="E33" s="29">
        <f>SUM(E4:E32)</f>
        <v>1123742</v>
      </c>
      <c r="F33" s="29">
        <f>SUM(F4:F32)</f>
        <v>1124167</v>
      </c>
      <c r="G33" s="29">
        <f>SUM(G4:G32)</f>
        <v>1126569</v>
      </c>
      <c r="H33" s="29">
        <f>SUM(H4:H32)</f>
        <v>1127014</v>
      </c>
      <c r="I33" s="29">
        <f>SUM(I4:I32)</f>
        <v>1135151</v>
      </c>
      <c r="J33" s="30">
        <f>SUM(J4:J32)</f>
        <v>1141921</v>
      </c>
      <c r="K33" s="28">
        <f>SUM(K4:K32)</f>
        <v>1080513</v>
      </c>
      <c r="L33" s="29">
        <f>SUM(L4:L32)</f>
        <v>1133368</v>
      </c>
      <c r="M33" s="29">
        <f>SUM(M4:M32)</f>
        <v>1134224</v>
      </c>
      <c r="N33" s="31">
        <f>SUM(N4:N32)</f>
        <v>1136471</v>
      </c>
      <c r="O33" s="31">
        <f>SUM(O4:O32)</f>
        <v>1136202</v>
      </c>
      <c r="P33" s="31">
        <f>SUM(P4:P32)</f>
        <v>1138403</v>
      </c>
      <c r="Q33" s="31">
        <f>SUM(Q4:Q32)</f>
        <v>1139342</v>
      </c>
      <c r="R33" s="31">
        <f>SUM(R4:R32)</f>
        <v>1139872</v>
      </c>
      <c r="S33" s="31">
        <f>SUM(S4:S32)</f>
        <v>1131609</v>
      </c>
      <c r="T33" s="31">
        <f>SUM(T4:T32)</f>
        <v>1134483</v>
      </c>
      <c r="U33" s="31">
        <f>SUM(U4:U32)</f>
        <v>1134145</v>
      </c>
      <c r="V33" s="30">
        <f>SUM(V4:V32)</f>
        <v>1134457</v>
      </c>
      <c r="W33" s="28">
        <f aca="true" t="shared" si="1" ref="W33:CH33">SUM(W4:W32)</f>
        <v>1133131</v>
      </c>
      <c r="X33" s="32">
        <f t="shared" si="1"/>
        <v>1138527</v>
      </c>
      <c r="Y33" s="32">
        <f t="shared" si="1"/>
        <v>1136078</v>
      </c>
      <c r="Z33" s="32">
        <f t="shared" si="1"/>
        <v>1131981</v>
      </c>
      <c r="AA33" s="32">
        <f t="shared" si="1"/>
        <v>1136202</v>
      </c>
      <c r="AB33" s="29">
        <f t="shared" si="1"/>
        <v>1129397</v>
      </c>
      <c r="AC33" s="29">
        <f t="shared" si="1"/>
        <v>1130335</v>
      </c>
      <c r="AD33" s="29">
        <f t="shared" si="1"/>
        <v>1132018</v>
      </c>
      <c r="AE33" s="29">
        <f t="shared" si="1"/>
        <v>1131117</v>
      </c>
      <c r="AF33" s="29">
        <f t="shared" si="1"/>
        <v>1124811</v>
      </c>
      <c r="AG33" s="29">
        <f t="shared" si="1"/>
        <v>1130483</v>
      </c>
      <c r="AH33" s="31">
        <f t="shared" si="1"/>
        <v>1131820</v>
      </c>
      <c r="AI33" s="28">
        <f t="shared" si="1"/>
        <v>1136792</v>
      </c>
      <c r="AJ33" s="29">
        <f t="shared" si="1"/>
        <v>1144218</v>
      </c>
      <c r="AK33" s="31">
        <f t="shared" si="1"/>
        <v>1144028</v>
      </c>
      <c r="AL33" s="31">
        <f t="shared" si="1"/>
        <v>1145197</v>
      </c>
      <c r="AM33" s="31">
        <f t="shared" si="1"/>
        <v>1135567</v>
      </c>
      <c r="AN33" s="31">
        <f t="shared" si="1"/>
        <v>1129987</v>
      </c>
      <c r="AO33" s="31">
        <f t="shared" si="1"/>
        <v>1131716</v>
      </c>
      <c r="AP33" s="31">
        <f t="shared" si="1"/>
        <v>1128153</v>
      </c>
      <c r="AQ33" s="31">
        <f t="shared" si="1"/>
        <v>1125793</v>
      </c>
      <c r="AR33" s="31">
        <f t="shared" si="1"/>
        <v>1127015</v>
      </c>
      <c r="AS33" s="31">
        <f t="shared" si="1"/>
        <v>1137645</v>
      </c>
      <c r="AT33" s="31">
        <f t="shared" si="1"/>
        <v>1137123</v>
      </c>
      <c r="AU33" s="28">
        <f t="shared" si="1"/>
        <v>1141191</v>
      </c>
      <c r="AV33" s="29">
        <f t="shared" si="1"/>
        <v>1136071</v>
      </c>
      <c r="AW33" s="31">
        <f t="shared" si="1"/>
        <v>1136231</v>
      </c>
      <c r="AX33" s="31">
        <f t="shared" si="1"/>
        <v>1133241</v>
      </c>
      <c r="AY33" s="31">
        <f t="shared" si="1"/>
        <v>1130256</v>
      </c>
      <c r="AZ33" s="31">
        <f t="shared" si="1"/>
        <v>1128487</v>
      </c>
      <c r="BA33" s="31">
        <f t="shared" si="1"/>
        <v>1119638</v>
      </c>
      <c r="BB33" s="31">
        <f t="shared" si="1"/>
        <v>1119248</v>
      </c>
      <c r="BC33" s="31">
        <f t="shared" si="1"/>
        <v>1123759</v>
      </c>
      <c r="BD33" s="31">
        <f t="shared" si="1"/>
        <v>1121109</v>
      </c>
      <c r="BE33" s="31">
        <f t="shared" si="1"/>
        <v>1127901</v>
      </c>
      <c r="BF33" s="31">
        <f t="shared" si="1"/>
        <v>1133207</v>
      </c>
      <c r="BG33" s="28">
        <f t="shared" si="1"/>
        <v>1134870</v>
      </c>
      <c r="BH33" s="28">
        <f t="shared" si="1"/>
        <v>1134867</v>
      </c>
      <c r="BI33" s="28">
        <f t="shared" si="1"/>
        <v>1137883</v>
      </c>
      <c r="BJ33" s="32">
        <f t="shared" si="1"/>
        <v>1135472</v>
      </c>
      <c r="BK33" s="32">
        <f t="shared" si="1"/>
        <v>1138366</v>
      </c>
      <c r="BL33" s="32">
        <f t="shared" si="1"/>
        <v>1136670</v>
      </c>
      <c r="BM33" s="32">
        <f t="shared" si="1"/>
        <v>1139973</v>
      </c>
      <c r="BN33" s="32">
        <f t="shared" si="1"/>
        <v>1138638</v>
      </c>
      <c r="BO33" s="29">
        <f t="shared" si="1"/>
        <v>1140555</v>
      </c>
      <c r="BP33" s="29">
        <f t="shared" si="1"/>
        <v>1143728</v>
      </c>
      <c r="BQ33" s="29">
        <f t="shared" si="1"/>
        <v>1142717</v>
      </c>
      <c r="BR33" s="29">
        <f t="shared" si="1"/>
        <v>1142453</v>
      </c>
      <c r="BS33" s="28">
        <f t="shared" si="1"/>
        <v>1144399</v>
      </c>
      <c r="BT33" s="28">
        <f t="shared" si="1"/>
        <v>1145481</v>
      </c>
      <c r="BU33" s="28">
        <f t="shared" si="1"/>
        <v>1143070</v>
      </c>
      <c r="BV33" s="28">
        <f t="shared" si="1"/>
        <v>1140963</v>
      </c>
      <c r="BW33" s="28">
        <f t="shared" si="1"/>
        <v>1138468</v>
      </c>
      <c r="BX33" s="28">
        <f t="shared" si="1"/>
        <v>1136863</v>
      </c>
      <c r="BY33" s="28">
        <f t="shared" si="1"/>
        <v>1128775</v>
      </c>
      <c r="BZ33" s="28">
        <f t="shared" si="1"/>
        <v>1126895</v>
      </c>
      <c r="CA33" s="28">
        <f t="shared" si="1"/>
        <v>1128597</v>
      </c>
      <c r="CB33" s="28">
        <f t="shared" si="1"/>
        <v>1127797</v>
      </c>
      <c r="CC33" s="28">
        <f t="shared" si="1"/>
        <v>1127998</v>
      </c>
      <c r="CD33" s="28">
        <f t="shared" si="1"/>
        <v>1127850</v>
      </c>
      <c r="CE33" s="28">
        <f t="shared" si="1"/>
        <v>1130826</v>
      </c>
      <c r="CF33" s="28">
        <f t="shared" si="1"/>
        <v>1129635</v>
      </c>
      <c r="CG33" s="28">
        <f t="shared" si="1"/>
        <v>1128168</v>
      </c>
      <c r="CH33" s="28">
        <f t="shared" si="1"/>
        <v>1127079</v>
      </c>
      <c r="CI33" s="28">
        <f aca="true" t="shared" si="2" ref="CI33:CP33">SUM(CI4:CI32)</f>
        <v>1128135</v>
      </c>
      <c r="CJ33" s="28">
        <f t="shared" si="2"/>
        <v>1128118</v>
      </c>
      <c r="CK33" s="28">
        <f t="shared" si="2"/>
        <v>1127650</v>
      </c>
      <c r="CL33" s="28">
        <f t="shared" si="2"/>
        <v>1128405</v>
      </c>
      <c r="CM33" s="28">
        <f t="shared" si="2"/>
        <v>1128078</v>
      </c>
      <c r="CN33" s="28">
        <f t="shared" si="2"/>
        <v>1126291</v>
      </c>
      <c r="CO33" s="28">
        <f t="shared" si="2"/>
        <v>1126157</v>
      </c>
      <c r="CP33" s="28">
        <f t="shared" si="2"/>
        <v>1126997</v>
      </c>
      <c r="CQ33" s="28">
        <f>SUM(CQ4:CQ32)</f>
        <v>1129707</v>
      </c>
      <c r="CR33" s="28">
        <f aca="true" t="shared" si="3" ref="CR33:DB33">SUM(CR4:CR32)</f>
        <v>1136567</v>
      </c>
      <c r="CS33" s="28">
        <f t="shared" si="3"/>
        <v>1138085</v>
      </c>
      <c r="CT33" s="28">
        <f t="shared" si="3"/>
        <v>1139976</v>
      </c>
      <c r="CU33" s="28">
        <f t="shared" si="3"/>
        <v>1145188</v>
      </c>
      <c r="CV33" s="28">
        <f>SUM(CV4:CV32)</f>
        <v>1146057</v>
      </c>
      <c r="CW33" s="28">
        <f>SUM(CW4:CW32)</f>
        <v>1149195</v>
      </c>
      <c r="CX33" s="28">
        <f t="shared" si="3"/>
        <v>1144291</v>
      </c>
      <c r="CY33" s="28">
        <f>SUM(CY4:CY32)</f>
        <v>1144861</v>
      </c>
      <c r="CZ33" s="28">
        <f>SUM(CZ4:CZ32)</f>
        <v>1146184</v>
      </c>
      <c r="DA33" s="28">
        <f t="shared" si="3"/>
        <v>1144974</v>
      </c>
      <c r="DB33" s="28">
        <f t="shared" si="3"/>
        <v>1144953</v>
      </c>
      <c r="DC33" s="39">
        <f>AVERAGE(K33:DB33)</f>
        <v>1133973.8229166667</v>
      </c>
    </row>
    <row r="35" spans="1:10" ht="15.75" customHeight="1">
      <c r="A35" s="49" t="s">
        <v>28</v>
      </c>
      <c r="B35" s="49"/>
      <c r="C35" s="49"/>
      <c r="D35" s="49"/>
      <c r="E35" s="49"/>
      <c r="F35" s="49"/>
      <c r="G35" s="49"/>
      <c r="H35" s="49"/>
      <c r="I35" s="49"/>
      <c r="J35" s="49"/>
    </row>
    <row r="36" ht="15.75" thickBot="1"/>
    <row r="37" spans="3:7" ht="15.75" thickBot="1">
      <c r="C37" s="42" t="s">
        <v>51</v>
      </c>
      <c r="D37" s="43"/>
      <c r="E37" s="43"/>
      <c r="F37" s="43"/>
      <c r="G37" s="44"/>
    </row>
    <row r="38" spans="3:7" ht="15.75" thickBot="1">
      <c r="C38" s="33" t="s">
        <v>1</v>
      </c>
      <c r="D38" s="34" t="s">
        <v>8</v>
      </c>
      <c r="E38" s="34" t="s">
        <v>7</v>
      </c>
      <c r="F38" s="34" t="s">
        <v>6</v>
      </c>
      <c r="G38" s="35" t="s">
        <v>2</v>
      </c>
    </row>
    <row r="39" spans="3:8" ht="16.5" thickBot="1">
      <c r="C39" s="1">
        <v>1128405</v>
      </c>
      <c r="D39" s="2">
        <v>1128078</v>
      </c>
      <c r="E39" s="2">
        <v>1126291</v>
      </c>
      <c r="F39" s="2">
        <v>1126157</v>
      </c>
      <c r="G39" s="2">
        <v>1126997</v>
      </c>
      <c r="H39" s="40">
        <v>2019</v>
      </c>
    </row>
    <row r="40" spans="3:8" ht="16.5" thickBot="1">
      <c r="C40" s="4">
        <v>1144291</v>
      </c>
      <c r="D40" s="5">
        <v>1144861</v>
      </c>
      <c r="E40" s="5">
        <v>1146184</v>
      </c>
      <c r="F40" s="5">
        <v>1144974</v>
      </c>
      <c r="G40" s="5">
        <v>1144953</v>
      </c>
      <c r="H40" s="41">
        <v>2020</v>
      </c>
    </row>
    <row r="41" spans="3:106" s="6" customFormat="1" ht="16.5" thickBot="1">
      <c r="C41" s="7">
        <f>C40-C39</f>
        <v>15886</v>
      </c>
      <c r="D41" s="8">
        <f>D40-D39</f>
        <v>16783</v>
      </c>
      <c r="E41" s="8">
        <f>E40-E39</f>
        <v>19893</v>
      </c>
      <c r="F41" s="8">
        <f>F40-F39</f>
        <v>18817</v>
      </c>
      <c r="G41" s="9">
        <f>G40-G39</f>
        <v>17956</v>
      </c>
      <c r="H41" s="3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</row>
    <row r="42" spans="18:106" ht="15"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</row>
  </sheetData>
  <sheetProtection/>
  <mergeCells count="13">
    <mergeCell ref="C37:G37"/>
    <mergeCell ref="A1:A2"/>
    <mergeCell ref="DC1:DC2"/>
    <mergeCell ref="A35:J35"/>
    <mergeCell ref="K1:V1"/>
    <mergeCell ref="B1:J1"/>
    <mergeCell ref="W1:AH1"/>
    <mergeCell ref="AI1:AT1"/>
    <mergeCell ref="AU1:BF1"/>
    <mergeCell ref="CQ1:DB1"/>
    <mergeCell ref="BG1:BR1"/>
    <mergeCell ref="BS1:CD1"/>
    <mergeCell ref="CE1:CP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PIEDAD PEÑA</cp:lastModifiedBy>
  <cp:lastPrinted>2013-11-13T13:14:12Z</cp:lastPrinted>
  <dcterms:created xsi:type="dcterms:W3CDTF">2013-05-09T18:41:20Z</dcterms:created>
  <dcterms:modified xsi:type="dcterms:W3CDTF">2021-01-23T22:21:02Z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