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<sst xmlns="http://schemas.openxmlformats.org/spreadsheetml/2006/main" count="160" uniqueCount="60">
  <si>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</si>
  <si>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</si>
  <si>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</si>
  <si>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</si>
  <si>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</si>
  <si>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</si>
  <si>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</si>
  <si>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</si>
  <si>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</si>
  <si>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</si>
  <si>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</si>
  <si>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</si>
  <si>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</si>
  <si>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</si>
  <si>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</si>
  <si>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</si>
  <si>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</si>
  <si>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</si>
  <si>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</si>
  <si>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</si>
  <si>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</si>
  <si>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</si>
  <si>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</si>
  <si>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</si>
  <si>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</si>
  <si>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</si>
  <si>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</si>
  <si>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</si>
  <si>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</si>
  <si>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</si>
  <si>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</si>
  <si>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</si>
  <si>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</si>
  <si>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</si>
  <si>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</si>
  <si>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</si>
  <si>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</si>
  <si>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</si>
  <si>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</si>
  <si>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</si>
  <si>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</si>
  <si>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</si>
  <si>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</si>
  <si>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</si>
  <si>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</si>
  <si>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</si>
  <si>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</si>
  <si>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</si>
  <si>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</si>
  <si>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</si>
  <si>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</si>
  <si>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</si>
  <si>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</si>
  <si>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</si>
  <si>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</si>
  <si>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</si>
  <si>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</si>
  <si>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2019-2020</t>
  </si>
  <si>
    <t>2020-2021</t>
  </si>
  <si>
    <t>CUADRO COMPARATIVO 2019/2020/2021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</si>
</sst>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5" fontId="1" fillId="2" borderId="21" xfId="47" applyNumberFormat="1" applyFont="1" applyFill="1" applyBorder="1" applyAlignment="1">
      <alignment horizontal="right" vertical="center" wrapText="1"/>
    </xf>
    <xf numFmtId="165" fontId="1" fillId="2" borderId="22" xfId="47" applyNumberFormat="1" applyFont="1" applyFill="1" applyBorder="1" applyAlignment="1">
      <alignment horizontal="right" vertical="center" wrapText="1"/>
    </xf>
    <xf numFmtId="165" fontId="1" fillId="2" borderId="23" xfId="47" applyNumberFormat="1" applyFont="1" applyFill="1" applyBorder="1" applyAlignment="1">
      <alignment horizontal="right" vertical="center" wrapText="1"/>
    </xf>
    <xf numFmtId="165" fontId="1" fillId="2" borderId="24" xfId="47" applyNumberFormat="1" applyFont="1" applyFill="1" applyBorder="1" applyAlignment="1">
      <alignment horizontal="right" vertical="center" wrapText="1"/>
    </xf>
    <xf numFmtId="165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5" fontId="1" fillId="8" borderId="27" xfId="47" applyNumberFormat="1" applyFont="1" applyFill="1" applyBorder="1" applyAlignment="1">
      <alignment horizontal="right" vertical="center" wrapText="1"/>
    </xf>
    <xf numFmtId="165" fontId="1" fillId="8" borderId="28" xfId="47" applyNumberFormat="1" applyFont="1" applyFill="1" applyBorder="1" applyAlignment="1">
      <alignment horizontal="right" vertical="center" wrapText="1"/>
    </xf>
    <xf numFmtId="165" fontId="1" fillId="8" borderId="29" xfId="47" applyNumberFormat="1" applyFont="1" applyFill="1" applyBorder="1" applyAlignment="1">
      <alignment horizontal="right" vertical="center" wrapText="1"/>
    </xf>
    <xf numFmtId="165" fontId="1" fillId="8" borderId="30" xfId="47" applyNumberFormat="1" applyFont="1" applyFill="1" applyBorder="1" applyAlignment="1">
      <alignment horizontal="right" vertical="center" wrapText="1"/>
    </xf>
    <xf numFmtId="165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5" fontId="37" fillId="14" borderId="10" xfId="0" applyNumberFormat="1" applyFont="1" applyFill="1" applyBorder="1" applyAlignment="1">
      <alignment vertical="center"/>
    </xf>
    <xf numFmtId="165" fontId="37" fillId="14" borderId="11" xfId="0" applyNumberFormat="1" applyFont="1" applyFill="1" applyBorder="1" applyAlignment="1">
      <alignment vertical="center"/>
    </xf>
    <xf numFmtId="165" fontId="37" fillId="14" borderId="14" xfId="0" applyNumberFormat="1" applyFont="1" applyFill="1" applyBorder="1" applyAlignment="1">
      <alignment vertical="center"/>
    </xf>
    <xf numFmtId="165" fontId="37" fillId="14" borderId="33" xfId="0" applyNumberFormat="1" applyFont="1" applyFill="1" applyBorder="1" applyAlignment="1">
      <alignment vertical="center"/>
    </xf>
    <xf numFmtId="165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5" fontId="1" fillId="2" borderId="20" xfId="47" applyNumberFormat="1" applyFont="1" applyFill="1" applyBorder="1" applyAlignment="1">
      <alignment horizontal="right" vertical="center" wrapText="1"/>
    </xf>
    <xf numFmtId="165" fontId="1" fillId="8" borderId="26" xfId="47" applyNumberFormat="1" applyFont="1" applyFill="1" applyBorder="1" applyAlignment="1">
      <alignment horizontal="right" vertical="center" wrapText="1"/>
    </xf>
    <xf numFmtId="165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345"/>
          <c:w val="0.962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Subsidiado!$C$39:$G$39</c:f>
              <c:strCache/>
            </c:strRef>
          </c:cat>
          <c:val>
            <c:numRef>
              <c:f>Subsidiado!$C$40:$G$40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Subsidiado!$C$39:$G$39</c:f>
              <c:strCache/>
            </c:strRef>
          </c:cat>
          <c:val>
            <c:numRef>
              <c:f>Subsidiado!$C$41:$G$41</c:f>
              <c:numCache/>
            </c:numRef>
          </c:val>
          <c:shape val="box"/>
        </c:ser>
        <c:shape val="box"/>
        <c:axId val="41621065"/>
        <c:axId val="39045266"/>
      </c:bar3DChart>
      <c:catAx>
        <c:axId val="416210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10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123825</xdr:rowOff>
    </xdr:from>
    <xdr:to>
      <xdr:col>9</xdr:col>
      <xdr:colOff>76200</xdr:colOff>
      <xdr:row>57</xdr:row>
      <xdr:rowOff>9525</xdr:rowOff>
    </xdr:to>
    <xdr:graphicFrame>
      <xdr:nvGraphicFramePr>
        <xdr:cNvPr id="1" name="2 Gráfico"/>
        <xdr:cNvGraphicFramePr/>
      </xdr:nvGraphicFramePr>
      <xdr:xfrm>
        <a:off x="2047875" y="9001125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3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3" width="11.00390625" style="0" bestFit="1" customWidth="1"/>
    <col min="4" max="4" width="11.57421875" style="0" bestFit="1" customWidth="1"/>
    <col min="5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08" width="11.00390625" style="0" customWidth="1"/>
    <col min="109" max="109" width="11.00390625" style="0" bestFit="1" customWidth="1"/>
  </cols>
  <sheetData>
    <row r="1" spans="1:109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3"/>
      <c r="DE1" s="48" t="s">
        <v>10</v>
      </c>
    </row>
    <row r="2" spans="1:109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49"/>
    </row>
    <row r="3" spans="1:109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38">
        <f>AVERAGE(K3:DD3)</f>
        <v>0.04081632653061224</v>
      </c>
    </row>
    <row r="4" spans="1:109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37">
        <f>AVERAGE(K4:DD4)</f>
        <v>614960</v>
      </c>
    </row>
    <row r="5" spans="1:109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38">
        <f>AVERAGE(K5:DD5)</f>
        <v>147018.7857142857</v>
      </c>
    </row>
    <row r="6" spans="1:109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37">
        <f>AVERAGE(K6:DD6)</f>
        <v>197.27551020408163</v>
      </c>
    </row>
    <row r="7" spans="1:109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38">
        <f>AVERAGE(K7:DD7)</f>
        <v>2495.3367346938776</v>
      </c>
    </row>
    <row r="8" spans="1:109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37">
        <f aca="true" t="shared" si="0" ref="DE8:DE33">AVERAGE(K8:DD8)</f>
        <v>0.01020408163265306</v>
      </c>
    </row>
    <row r="9" spans="1:109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38">
        <f t="shared" si="0"/>
        <v>175652.81632653062</v>
      </c>
    </row>
    <row r="10" spans="1:109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37">
        <f t="shared" si="0"/>
        <v>0.10204081632653061</v>
      </c>
    </row>
    <row r="11" spans="1:109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38">
        <f t="shared" si="0"/>
        <v>0.030612244897959183</v>
      </c>
    </row>
    <row r="12" spans="1:109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37">
        <f t="shared" si="0"/>
        <v>20090.918367346938</v>
      </c>
    </row>
    <row r="13" spans="1:109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38">
        <f t="shared" si="0"/>
        <v>1626.091836734694</v>
      </c>
    </row>
    <row r="14" spans="1:109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37">
        <f t="shared" si="0"/>
        <v>0.030612244897959183</v>
      </c>
    </row>
    <row r="15" spans="1:109" ht="16.5" customHeight="1">
      <c r="A15" s="21" t="s">
        <v>48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1</v>
      </c>
      <c r="CR15" s="23">
        <v>1</v>
      </c>
      <c r="CS15" s="23">
        <v>1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1</v>
      </c>
      <c r="CZ15" s="23">
        <v>1</v>
      </c>
      <c r="DA15" s="23">
        <v>3</v>
      </c>
      <c r="DB15" s="26">
        <v>1</v>
      </c>
      <c r="DC15" s="22">
        <v>1</v>
      </c>
      <c r="DD15" s="23">
        <v>1</v>
      </c>
      <c r="DE15" s="38">
        <f t="shared" si="0"/>
        <v>0.11224489795918367</v>
      </c>
    </row>
    <row r="16" spans="1:109" ht="16.5" customHeight="1">
      <c r="A16" s="15" t="s">
        <v>29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9">
        <v>0</v>
      </c>
      <c r="AI16" s="16">
        <v>0</v>
      </c>
      <c r="AJ16" s="17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1</v>
      </c>
      <c r="AS16" s="19">
        <v>0</v>
      </c>
      <c r="AT16" s="19">
        <v>7</v>
      </c>
      <c r="AU16" s="16">
        <v>6</v>
      </c>
      <c r="AV16" s="17">
        <v>5</v>
      </c>
      <c r="AW16" s="19">
        <v>4</v>
      </c>
      <c r="AX16" s="19">
        <v>3</v>
      </c>
      <c r="AY16" s="19">
        <v>4</v>
      </c>
      <c r="AZ16" s="19">
        <v>2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6">
        <v>0</v>
      </c>
      <c r="BH16" s="17">
        <v>0</v>
      </c>
      <c r="BI16" s="17">
        <v>3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6">
        <v>6</v>
      </c>
      <c r="BT16" s="17">
        <v>6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6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6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20">
        <v>0</v>
      </c>
      <c r="DC16" s="16">
        <v>0</v>
      </c>
      <c r="DD16" s="17">
        <v>0</v>
      </c>
      <c r="DE16" s="37">
        <f t="shared" si="0"/>
        <v>0.5204081632653061</v>
      </c>
    </row>
    <row r="17" spans="1:109" ht="16.5" customHeight="1">
      <c r="A17" s="21" t="s">
        <v>24</v>
      </c>
      <c r="B17" s="22">
        <v>109202</v>
      </c>
      <c r="C17" s="23">
        <v>107077</v>
      </c>
      <c r="D17" s="23">
        <v>105904</v>
      </c>
      <c r="E17" s="23">
        <v>103318</v>
      </c>
      <c r="F17" s="23">
        <v>102512</v>
      </c>
      <c r="G17" s="23">
        <v>100910</v>
      </c>
      <c r="H17" s="23">
        <v>98807</v>
      </c>
      <c r="I17" s="23">
        <v>85386</v>
      </c>
      <c r="J17" s="24">
        <v>74135</v>
      </c>
      <c r="K17" s="22">
        <v>6107</v>
      </c>
      <c r="L17" s="23">
        <v>1233</v>
      </c>
      <c r="M17" s="23">
        <v>1225</v>
      </c>
      <c r="N17" s="25">
        <v>214</v>
      </c>
      <c r="O17" s="25">
        <v>180</v>
      </c>
      <c r="P17" s="25">
        <v>10</v>
      </c>
      <c r="Q17" s="25">
        <v>8</v>
      </c>
      <c r="R17" s="25">
        <v>8</v>
      </c>
      <c r="S17" s="25">
        <v>7</v>
      </c>
      <c r="T17" s="25">
        <v>5</v>
      </c>
      <c r="U17" s="25">
        <v>5</v>
      </c>
      <c r="V17" s="24">
        <v>3</v>
      </c>
      <c r="W17" s="22">
        <v>2</v>
      </c>
      <c r="X17" s="26">
        <v>0</v>
      </c>
      <c r="Y17" s="26">
        <v>0</v>
      </c>
      <c r="Z17" s="26">
        <v>0</v>
      </c>
      <c r="AA17" s="26">
        <v>180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38">
        <f t="shared" si="0"/>
        <v>93.74489795918367</v>
      </c>
    </row>
    <row r="18" spans="1:109" ht="16.5" customHeight="1">
      <c r="A18" s="15" t="s">
        <v>31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29</v>
      </c>
      <c r="AH18" s="19">
        <v>3</v>
      </c>
      <c r="AI18" s="16">
        <v>3</v>
      </c>
      <c r="AJ18" s="17">
        <v>1</v>
      </c>
      <c r="AK18" s="19">
        <v>3</v>
      </c>
      <c r="AL18" s="19">
        <v>2</v>
      </c>
      <c r="AM18" s="19">
        <v>2</v>
      </c>
      <c r="AN18" s="19">
        <v>3</v>
      </c>
      <c r="AO18" s="19">
        <v>2</v>
      </c>
      <c r="AP18" s="19">
        <v>2</v>
      </c>
      <c r="AQ18" s="19">
        <v>4</v>
      </c>
      <c r="AR18" s="19">
        <v>6</v>
      </c>
      <c r="AS18" s="19">
        <v>9</v>
      </c>
      <c r="AT18" s="19">
        <v>10</v>
      </c>
      <c r="AU18" s="16">
        <v>10</v>
      </c>
      <c r="AV18" s="17">
        <v>9</v>
      </c>
      <c r="AW18" s="19">
        <v>6</v>
      </c>
      <c r="AX18" s="19">
        <v>8</v>
      </c>
      <c r="AY18" s="19">
        <v>8</v>
      </c>
      <c r="AZ18" s="19">
        <v>8</v>
      </c>
      <c r="BA18" s="19">
        <v>6</v>
      </c>
      <c r="BB18" s="19">
        <v>6</v>
      </c>
      <c r="BC18" s="19">
        <v>11</v>
      </c>
      <c r="BD18" s="19">
        <v>0</v>
      </c>
      <c r="BE18" s="19">
        <v>1</v>
      </c>
      <c r="BF18" s="19">
        <v>0</v>
      </c>
      <c r="BG18" s="16">
        <v>0</v>
      </c>
      <c r="BH18" s="17">
        <v>2</v>
      </c>
      <c r="BI18" s="17">
        <v>1</v>
      </c>
      <c r="BJ18" s="17">
        <v>0</v>
      </c>
      <c r="BK18" s="17">
        <v>2</v>
      </c>
      <c r="BL18" s="17">
        <v>0</v>
      </c>
      <c r="BM18" s="17">
        <v>1</v>
      </c>
      <c r="BN18" s="17">
        <v>0</v>
      </c>
      <c r="BO18" s="17">
        <v>1</v>
      </c>
      <c r="BP18" s="17">
        <v>0</v>
      </c>
      <c r="BQ18" s="17">
        <v>2</v>
      </c>
      <c r="BR18" s="17">
        <v>0</v>
      </c>
      <c r="BS18" s="16">
        <v>1</v>
      </c>
      <c r="BT18" s="17">
        <v>3</v>
      </c>
      <c r="BU18" s="17">
        <v>17</v>
      </c>
      <c r="BV18" s="17">
        <v>18</v>
      </c>
      <c r="BW18" s="17">
        <v>7</v>
      </c>
      <c r="BX18" s="17">
        <v>8</v>
      </c>
      <c r="BY18" s="17">
        <v>11</v>
      </c>
      <c r="BZ18" s="17">
        <v>12</v>
      </c>
      <c r="CA18" s="17">
        <v>6</v>
      </c>
      <c r="CB18" s="17">
        <v>17</v>
      </c>
      <c r="CC18" s="17">
        <v>13</v>
      </c>
      <c r="CD18" s="17">
        <v>10</v>
      </c>
      <c r="CE18" s="16">
        <v>14</v>
      </c>
      <c r="CF18" s="17">
        <v>16</v>
      </c>
      <c r="CG18" s="17">
        <v>6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4</v>
      </c>
      <c r="CR18" s="17">
        <v>8</v>
      </c>
      <c r="CS18" s="17">
        <v>18</v>
      </c>
      <c r="CT18" s="17">
        <v>23</v>
      </c>
      <c r="CU18" s="17">
        <v>31</v>
      </c>
      <c r="CV18" s="17">
        <v>33</v>
      </c>
      <c r="CW18" s="17">
        <v>37</v>
      </c>
      <c r="CX18" s="17">
        <v>46</v>
      </c>
      <c r="CY18" s="17">
        <v>57</v>
      </c>
      <c r="CZ18" s="17">
        <v>72</v>
      </c>
      <c r="DA18" s="17">
        <v>1493</v>
      </c>
      <c r="DB18" s="20">
        <v>1494</v>
      </c>
      <c r="DC18" s="16">
        <v>1494</v>
      </c>
      <c r="DD18" s="17">
        <v>1563</v>
      </c>
      <c r="DE18" s="37">
        <f t="shared" si="0"/>
        <v>68.29591836734694</v>
      </c>
    </row>
    <row r="19" spans="1:109" ht="16.5" customHeight="1">
      <c r="A19" s="21" t="s">
        <v>32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135</v>
      </c>
      <c r="AE19" s="23">
        <v>646</v>
      </c>
      <c r="AF19" s="23">
        <v>1546</v>
      </c>
      <c r="AG19" s="23">
        <v>3168</v>
      </c>
      <c r="AH19" s="25">
        <v>4028</v>
      </c>
      <c r="AI19" s="22">
        <v>6005</v>
      </c>
      <c r="AJ19" s="23">
        <v>8074</v>
      </c>
      <c r="AK19" s="25">
        <v>7452</v>
      </c>
      <c r="AL19" s="25">
        <v>7157</v>
      </c>
      <c r="AM19" s="25">
        <v>7464</v>
      </c>
      <c r="AN19" s="25">
        <v>7707</v>
      </c>
      <c r="AO19" s="25">
        <v>8946</v>
      </c>
      <c r="AP19" s="25">
        <v>9450</v>
      </c>
      <c r="AQ19" s="25">
        <v>10104</v>
      </c>
      <c r="AR19" s="25">
        <v>10750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6">
        <v>0</v>
      </c>
      <c r="DC19" s="22">
        <v>0</v>
      </c>
      <c r="DD19" s="23">
        <v>0</v>
      </c>
      <c r="DE19" s="38">
        <f t="shared" si="0"/>
        <v>945.2244897959183</v>
      </c>
    </row>
    <row r="20" spans="1:109" ht="16.5" customHeight="1">
      <c r="A20" s="15" t="s">
        <v>33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12</v>
      </c>
      <c r="AE20" s="17">
        <v>12</v>
      </c>
      <c r="AF20" s="17">
        <v>35</v>
      </c>
      <c r="AG20" s="17">
        <v>39</v>
      </c>
      <c r="AH20" s="19">
        <v>61</v>
      </c>
      <c r="AI20" s="16">
        <v>65</v>
      </c>
      <c r="AJ20" s="17">
        <v>62</v>
      </c>
      <c r="AK20" s="19">
        <v>64</v>
      </c>
      <c r="AL20" s="19">
        <v>162</v>
      </c>
      <c r="AM20" s="19">
        <v>266</v>
      </c>
      <c r="AN20" s="19">
        <v>334</v>
      </c>
      <c r="AO20" s="19">
        <v>408</v>
      </c>
      <c r="AP20" s="19">
        <v>512</v>
      </c>
      <c r="AQ20" s="19">
        <v>597</v>
      </c>
      <c r="AR20" s="19">
        <v>691</v>
      </c>
      <c r="AS20" s="19">
        <v>708</v>
      </c>
      <c r="AT20" s="19">
        <v>881</v>
      </c>
      <c r="AU20" s="16">
        <v>895</v>
      </c>
      <c r="AV20" s="17">
        <v>842</v>
      </c>
      <c r="AW20" s="19">
        <v>801</v>
      </c>
      <c r="AX20" s="19">
        <v>782</v>
      </c>
      <c r="AY20" s="19">
        <v>768</v>
      </c>
      <c r="AZ20" s="19">
        <v>748</v>
      </c>
      <c r="BA20" s="19">
        <v>743</v>
      </c>
      <c r="BB20" s="19">
        <v>732</v>
      </c>
      <c r="BC20" s="19">
        <v>725</v>
      </c>
      <c r="BD20" s="19">
        <v>719</v>
      </c>
      <c r="BE20" s="19">
        <v>708</v>
      </c>
      <c r="BF20" s="19">
        <v>692</v>
      </c>
      <c r="BG20" s="16">
        <v>708</v>
      </c>
      <c r="BH20" s="17">
        <v>732</v>
      </c>
      <c r="BI20" s="17">
        <v>733</v>
      </c>
      <c r="BJ20" s="17">
        <v>724</v>
      </c>
      <c r="BK20" s="17">
        <v>725</v>
      </c>
      <c r="BL20" s="17">
        <v>647</v>
      </c>
      <c r="BM20" s="17">
        <v>633</v>
      </c>
      <c r="BN20" s="17">
        <v>776</v>
      </c>
      <c r="BO20" s="17">
        <v>782</v>
      </c>
      <c r="BP20" s="17">
        <v>888</v>
      </c>
      <c r="BQ20" s="17">
        <v>866</v>
      </c>
      <c r="BR20" s="17">
        <v>839</v>
      </c>
      <c r="BS20" s="16">
        <v>912</v>
      </c>
      <c r="BT20" s="17">
        <v>957</v>
      </c>
      <c r="BU20" s="17">
        <v>1085</v>
      </c>
      <c r="BV20" s="17">
        <v>1173</v>
      </c>
      <c r="BW20" s="17">
        <v>1182</v>
      </c>
      <c r="BX20" s="17">
        <v>1221</v>
      </c>
      <c r="BY20" s="17">
        <v>1273</v>
      </c>
      <c r="BZ20" s="17">
        <v>1318</v>
      </c>
      <c r="CA20" s="17">
        <v>1356</v>
      </c>
      <c r="CB20" s="17">
        <v>1395</v>
      </c>
      <c r="CC20" s="17">
        <v>1462</v>
      </c>
      <c r="CD20" s="17">
        <v>1481</v>
      </c>
      <c r="CE20" s="16">
        <v>1556</v>
      </c>
      <c r="CF20" s="17">
        <v>1601</v>
      </c>
      <c r="CG20" s="17">
        <v>1650</v>
      </c>
      <c r="CH20" s="17">
        <v>1726</v>
      </c>
      <c r="CI20" s="17">
        <v>1761</v>
      </c>
      <c r="CJ20" s="17">
        <v>1851</v>
      </c>
      <c r="CK20" s="17">
        <v>1960</v>
      </c>
      <c r="CL20" s="17">
        <v>2025</v>
      </c>
      <c r="CM20" s="17">
        <v>2018</v>
      </c>
      <c r="CN20" s="17">
        <v>2093</v>
      </c>
      <c r="CO20" s="17">
        <v>2174</v>
      </c>
      <c r="CP20" s="17">
        <v>2369</v>
      </c>
      <c r="CQ20" s="16">
        <v>2450</v>
      </c>
      <c r="CR20" s="17">
        <v>2570</v>
      </c>
      <c r="CS20" s="17">
        <v>2710</v>
      </c>
      <c r="CT20" s="17">
        <v>3002</v>
      </c>
      <c r="CU20" s="17">
        <v>3420</v>
      </c>
      <c r="CV20" s="17">
        <v>3473</v>
      </c>
      <c r="CW20" s="17">
        <v>3452</v>
      </c>
      <c r="CX20" s="17">
        <v>3331</v>
      </c>
      <c r="CY20" s="17">
        <v>3955</v>
      </c>
      <c r="CZ20" s="17">
        <v>3766</v>
      </c>
      <c r="DA20" s="17">
        <v>9782</v>
      </c>
      <c r="DB20" s="20">
        <v>9648</v>
      </c>
      <c r="DC20" s="16">
        <v>9610</v>
      </c>
      <c r="DD20" s="17">
        <v>9519</v>
      </c>
      <c r="DE20" s="37">
        <f t="shared" si="0"/>
        <v>1340.857142857143</v>
      </c>
    </row>
    <row r="21" spans="1:109" ht="16.5" customHeight="1">
      <c r="A21" s="21" t="s">
        <v>52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2">
        <v>0</v>
      </c>
      <c r="L21" s="23">
        <v>0</v>
      </c>
      <c r="M21" s="23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0</v>
      </c>
      <c r="W21" s="22">
        <v>0</v>
      </c>
      <c r="X21" s="26">
        <v>0</v>
      </c>
      <c r="Y21" s="26">
        <v>0</v>
      </c>
      <c r="Z21" s="26">
        <v>0</v>
      </c>
      <c r="AA21" s="26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1</v>
      </c>
      <c r="CY21" s="23">
        <v>0</v>
      </c>
      <c r="CZ21" s="23">
        <v>1</v>
      </c>
      <c r="DA21" s="23">
        <v>0</v>
      </c>
      <c r="DB21" s="26">
        <v>0</v>
      </c>
      <c r="DC21" s="22">
        <v>0</v>
      </c>
      <c r="DD21" s="23">
        <v>0</v>
      </c>
      <c r="DE21" s="38">
        <f t="shared" si="0"/>
        <v>0.02040816326530612</v>
      </c>
    </row>
    <row r="22" spans="1:109" ht="16.5" customHeight="1">
      <c r="A22" s="15" t="s">
        <v>54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9">
        <v>0</v>
      </c>
      <c r="AI22" s="16">
        <v>0</v>
      </c>
      <c r="AJ22" s="17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6">
        <v>0</v>
      </c>
      <c r="AV22" s="17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6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6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6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20">
        <v>1</v>
      </c>
      <c r="DC22" s="16">
        <v>0</v>
      </c>
      <c r="DD22" s="17">
        <v>0</v>
      </c>
      <c r="DE22" s="37">
        <f t="shared" si="0"/>
        <v>0.01020408163265306</v>
      </c>
    </row>
    <row r="23" spans="1:109" ht="16.5" customHeight="1">
      <c r="A23" s="21" t="s">
        <v>35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5">
        <v>0</v>
      </c>
      <c r="AI23" s="22">
        <v>0</v>
      </c>
      <c r="AJ23" s="23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2</v>
      </c>
      <c r="AS23" s="25">
        <v>1</v>
      </c>
      <c r="AT23" s="25">
        <v>0</v>
      </c>
      <c r="AU23" s="22">
        <v>0</v>
      </c>
      <c r="AV23" s="23">
        <v>1</v>
      </c>
      <c r="AW23" s="25">
        <v>0</v>
      </c>
      <c r="AX23" s="25">
        <v>0</v>
      </c>
      <c r="AY23" s="25">
        <v>1</v>
      </c>
      <c r="AZ23" s="25">
        <v>2</v>
      </c>
      <c r="BA23" s="25">
        <v>3</v>
      </c>
      <c r="BB23" s="25">
        <v>0</v>
      </c>
      <c r="BC23" s="25">
        <v>1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2</v>
      </c>
      <c r="BJ23" s="23">
        <v>2</v>
      </c>
      <c r="BK23" s="23">
        <v>3</v>
      </c>
      <c r="BL23" s="23">
        <v>2</v>
      </c>
      <c r="BM23" s="23">
        <v>3</v>
      </c>
      <c r="BN23" s="23">
        <v>3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1</v>
      </c>
      <c r="BX23" s="23">
        <v>1</v>
      </c>
      <c r="BY23" s="23">
        <v>1</v>
      </c>
      <c r="BZ23" s="23">
        <v>1</v>
      </c>
      <c r="CA23" s="23">
        <v>1</v>
      </c>
      <c r="CB23" s="23">
        <v>1</v>
      </c>
      <c r="CC23" s="23">
        <v>1</v>
      </c>
      <c r="CD23" s="23">
        <v>1</v>
      </c>
      <c r="CE23" s="22">
        <v>2</v>
      </c>
      <c r="CF23" s="23">
        <v>3</v>
      </c>
      <c r="CG23" s="23">
        <v>3</v>
      </c>
      <c r="CH23" s="23">
        <v>2</v>
      </c>
      <c r="CI23" s="23">
        <v>1</v>
      </c>
      <c r="CJ23" s="23">
        <v>2</v>
      </c>
      <c r="CK23" s="23">
        <v>2</v>
      </c>
      <c r="CL23" s="23">
        <v>2</v>
      </c>
      <c r="CM23" s="23">
        <v>5</v>
      </c>
      <c r="CN23" s="23">
        <v>2</v>
      </c>
      <c r="CO23" s="23">
        <v>2</v>
      </c>
      <c r="CP23" s="23">
        <v>2</v>
      </c>
      <c r="CQ23" s="22">
        <v>2</v>
      </c>
      <c r="CR23" s="23">
        <v>6</v>
      </c>
      <c r="CS23" s="23">
        <v>8</v>
      </c>
      <c r="CT23" s="23">
        <v>8</v>
      </c>
      <c r="CU23" s="23">
        <v>8</v>
      </c>
      <c r="CV23" s="23">
        <v>8</v>
      </c>
      <c r="CW23" s="23">
        <v>894</v>
      </c>
      <c r="CX23" s="23">
        <v>12</v>
      </c>
      <c r="CY23" s="23">
        <v>11</v>
      </c>
      <c r="CZ23" s="23">
        <v>2</v>
      </c>
      <c r="DA23" s="23">
        <v>4</v>
      </c>
      <c r="DB23" s="26">
        <v>2</v>
      </c>
      <c r="DC23" s="22">
        <v>2</v>
      </c>
      <c r="DD23" s="23">
        <v>2</v>
      </c>
      <c r="DE23" s="38">
        <f t="shared" si="0"/>
        <v>10.520408163265307</v>
      </c>
    </row>
    <row r="24" spans="1:109" ht="16.5" customHeight="1">
      <c r="A24" s="15" t="s">
        <v>40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9">
        <v>0</v>
      </c>
      <c r="AI24" s="16">
        <v>0</v>
      </c>
      <c r="AJ24" s="17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6">
        <v>0</v>
      </c>
      <c r="AV24" s="17">
        <v>6</v>
      </c>
      <c r="AW24" s="19">
        <v>18</v>
      </c>
      <c r="AX24" s="19">
        <v>5</v>
      </c>
      <c r="AY24" s="19">
        <v>2</v>
      </c>
      <c r="AZ24" s="19">
        <v>4</v>
      </c>
      <c r="BA24" s="19">
        <v>0</v>
      </c>
      <c r="BB24" s="19">
        <v>0</v>
      </c>
      <c r="BC24" s="19">
        <v>0</v>
      </c>
      <c r="BD24" s="19">
        <v>0</v>
      </c>
      <c r="BE24" s="19">
        <v>4</v>
      </c>
      <c r="BF24" s="19">
        <v>1</v>
      </c>
      <c r="BG24" s="16">
        <v>1</v>
      </c>
      <c r="BH24" s="17">
        <v>1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182</v>
      </c>
      <c r="BS24" s="16">
        <v>190</v>
      </c>
      <c r="BT24" s="17">
        <v>216</v>
      </c>
      <c r="BU24" s="17">
        <v>214</v>
      </c>
      <c r="BV24" s="17">
        <v>214</v>
      </c>
      <c r="BW24" s="17">
        <v>196</v>
      </c>
      <c r="BX24" s="17">
        <v>177</v>
      </c>
      <c r="BY24" s="17">
        <v>180</v>
      </c>
      <c r="BZ24" s="17">
        <v>173</v>
      </c>
      <c r="CA24" s="17">
        <v>171</v>
      </c>
      <c r="CB24" s="17">
        <v>162</v>
      </c>
      <c r="CC24" s="17">
        <v>162</v>
      </c>
      <c r="CD24" s="17">
        <v>161</v>
      </c>
      <c r="CE24" s="16">
        <v>159</v>
      </c>
      <c r="CF24" s="17">
        <v>159</v>
      </c>
      <c r="CG24" s="17">
        <v>169</v>
      </c>
      <c r="CH24" s="17">
        <v>157</v>
      </c>
      <c r="CI24" s="17">
        <v>156</v>
      </c>
      <c r="CJ24" s="17">
        <v>153</v>
      </c>
      <c r="CK24" s="17">
        <v>158</v>
      </c>
      <c r="CL24" s="17">
        <v>154</v>
      </c>
      <c r="CM24" s="17">
        <v>152</v>
      </c>
      <c r="CN24" s="17">
        <v>148</v>
      </c>
      <c r="CO24" s="17">
        <v>148</v>
      </c>
      <c r="CP24" s="17">
        <v>145</v>
      </c>
      <c r="CQ24" s="16">
        <v>142</v>
      </c>
      <c r="CR24" s="17">
        <v>138</v>
      </c>
      <c r="CS24" s="17">
        <v>137</v>
      </c>
      <c r="CT24" s="17">
        <v>136</v>
      </c>
      <c r="CU24" s="17">
        <v>136</v>
      </c>
      <c r="CV24" s="17">
        <v>129</v>
      </c>
      <c r="CW24" s="17">
        <v>128</v>
      </c>
      <c r="CX24" s="17">
        <v>125</v>
      </c>
      <c r="CY24" s="17">
        <v>124</v>
      </c>
      <c r="CZ24" s="17">
        <v>123</v>
      </c>
      <c r="DA24" s="17">
        <v>119</v>
      </c>
      <c r="DB24" s="20">
        <v>117</v>
      </c>
      <c r="DC24" s="16">
        <v>115</v>
      </c>
      <c r="DD24" s="17">
        <v>112</v>
      </c>
      <c r="DE24" s="37">
        <f t="shared" si="0"/>
        <v>62.03061224489796</v>
      </c>
    </row>
    <row r="25" spans="1:109" ht="16.5" customHeight="1">
      <c r="A25" s="21" t="s">
        <v>25</v>
      </c>
      <c r="B25" s="22">
        <v>155219</v>
      </c>
      <c r="C25" s="23">
        <v>155644</v>
      </c>
      <c r="D25" s="23">
        <v>155971</v>
      </c>
      <c r="E25" s="23">
        <v>156128</v>
      </c>
      <c r="F25" s="23">
        <v>156842</v>
      </c>
      <c r="G25" s="23">
        <v>156991</v>
      </c>
      <c r="H25" s="23">
        <v>156692</v>
      </c>
      <c r="I25" s="23">
        <v>156755</v>
      </c>
      <c r="J25" s="24">
        <v>157149</v>
      </c>
      <c r="K25" s="22">
        <v>157929</v>
      </c>
      <c r="L25" s="23">
        <v>157352</v>
      </c>
      <c r="M25" s="23">
        <v>157290</v>
      </c>
      <c r="N25" s="25">
        <v>156532</v>
      </c>
      <c r="O25" s="25">
        <v>155816</v>
      </c>
      <c r="P25" s="25">
        <v>155551</v>
      </c>
      <c r="Q25" s="25">
        <v>155680</v>
      </c>
      <c r="R25" s="25">
        <v>154656</v>
      </c>
      <c r="S25" s="25">
        <v>153438</v>
      </c>
      <c r="T25" s="25">
        <v>153988</v>
      </c>
      <c r="U25" s="25">
        <v>154058</v>
      </c>
      <c r="V25" s="24">
        <v>153737</v>
      </c>
      <c r="W25" s="22">
        <v>153654</v>
      </c>
      <c r="X25" s="26">
        <v>153707</v>
      </c>
      <c r="Y25" s="26">
        <v>153127</v>
      </c>
      <c r="Z25" s="26">
        <v>152556</v>
      </c>
      <c r="AA25" s="26">
        <v>155816</v>
      </c>
      <c r="AB25" s="23">
        <v>152127</v>
      </c>
      <c r="AC25" s="23">
        <v>152124</v>
      </c>
      <c r="AD25" s="23">
        <v>152108</v>
      </c>
      <c r="AE25" s="23">
        <v>152104</v>
      </c>
      <c r="AF25" s="23">
        <v>151648</v>
      </c>
      <c r="AG25" s="23">
        <v>152875</v>
      </c>
      <c r="AH25" s="25">
        <v>153107</v>
      </c>
      <c r="AI25" s="22">
        <v>153117</v>
      </c>
      <c r="AJ25" s="23">
        <v>154299</v>
      </c>
      <c r="AK25" s="25">
        <v>154472</v>
      </c>
      <c r="AL25" s="25">
        <v>154688</v>
      </c>
      <c r="AM25" s="25">
        <v>153729</v>
      </c>
      <c r="AN25" s="25">
        <v>153148</v>
      </c>
      <c r="AO25" s="25">
        <v>152568</v>
      </c>
      <c r="AP25" s="25">
        <v>151636</v>
      </c>
      <c r="AQ25" s="25">
        <v>151543</v>
      </c>
      <c r="AR25" s="25">
        <v>151253</v>
      </c>
      <c r="AS25" s="25">
        <v>151212</v>
      </c>
      <c r="AT25" s="25">
        <v>150645</v>
      </c>
      <c r="AU25" s="22">
        <v>150277</v>
      </c>
      <c r="AV25" s="23">
        <v>150141</v>
      </c>
      <c r="AW25" s="25">
        <v>149702</v>
      </c>
      <c r="AX25" s="25">
        <v>149502</v>
      </c>
      <c r="AY25" s="25">
        <v>149410</v>
      </c>
      <c r="AZ25" s="25">
        <v>148899</v>
      </c>
      <c r="BA25" s="25">
        <v>148500</v>
      </c>
      <c r="BB25" s="25">
        <v>148386</v>
      </c>
      <c r="BC25" s="25">
        <v>148639</v>
      </c>
      <c r="BD25" s="25">
        <v>148846</v>
      </c>
      <c r="BE25" s="25">
        <v>152877</v>
      </c>
      <c r="BF25" s="25">
        <v>153215</v>
      </c>
      <c r="BG25" s="22">
        <v>153026</v>
      </c>
      <c r="BH25" s="23">
        <v>153134</v>
      </c>
      <c r="BI25" s="23">
        <v>153858</v>
      </c>
      <c r="BJ25" s="23">
        <v>153964</v>
      </c>
      <c r="BK25" s="23">
        <v>154030</v>
      </c>
      <c r="BL25" s="23">
        <v>154429</v>
      </c>
      <c r="BM25" s="23">
        <v>154786</v>
      </c>
      <c r="BN25" s="23">
        <v>155499</v>
      </c>
      <c r="BO25" s="23">
        <v>155568</v>
      </c>
      <c r="BP25" s="23">
        <v>155558</v>
      </c>
      <c r="BQ25" s="23">
        <v>155825</v>
      </c>
      <c r="BR25" s="23">
        <v>155840</v>
      </c>
      <c r="BS25" s="22">
        <v>155931</v>
      </c>
      <c r="BT25" s="23">
        <v>155873</v>
      </c>
      <c r="BU25" s="23">
        <v>157838</v>
      </c>
      <c r="BV25" s="23">
        <v>158791</v>
      </c>
      <c r="BW25" s="23">
        <v>158347</v>
      </c>
      <c r="BX25" s="23">
        <v>158312</v>
      </c>
      <c r="BY25" s="23">
        <v>156553</v>
      </c>
      <c r="BZ25" s="23">
        <v>156720</v>
      </c>
      <c r="CA25" s="23">
        <v>156911</v>
      </c>
      <c r="CB25" s="23">
        <v>157034</v>
      </c>
      <c r="CC25" s="23">
        <v>157340</v>
      </c>
      <c r="CD25" s="23">
        <v>156666</v>
      </c>
      <c r="CE25" s="22">
        <v>156598</v>
      </c>
      <c r="CF25" s="23">
        <v>156416</v>
      </c>
      <c r="CG25" s="23">
        <v>156931</v>
      </c>
      <c r="CH25" s="23">
        <v>157073</v>
      </c>
      <c r="CI25" s="23">
        <v>157240</v>
      </c>
      <c r="CJ25" s="23">
        <v>157301</v>
      </c>
      <c r="CK25" s="23">
        <v>157604</v>
      </c>
      <c r="CL25" s="23">
        <v>159523</v>
      </c>
      <c r="CM25" s="23">
        <v>159532</v>
      </c>
      <c r="CN25" s="23">
        <v>159475</v>
      </c>
      <c r="CO25" s="23">
        <v>159810</v>
      </c>
      <c r="CP25" s="23">
        <v>160060</v>
      </c>
      <c r="CQ25" s="22">
        <v>160301</v>
      </c>
      <c r="CR25" s="23">
        <v>160698</v>
      </c>
      <c r="CS25" s="23">
        <v>162215</v>
      </c>
      <c r="CT25" s="23">
        <v>162641</v>
      </c>
      <c r="CU25" s="23">
        <v>163301</v>
      </c>
      <c r="CV25" s="23">
        <v>163242</v>
      </c>
      <c r="CW25" s="23">
        <v>163567</v>
      </c>
      <c r="CX25" s="23">
        <v>163480</v>
      </c>
      <c r="CY25" s="23">
        <v>163749</v>
      </c>
      <c r="CZ25" s="23">
        <v>163731</v>
      </c>
      <c r="DA25" s="23">
        <v>163512</v>
      </c>
      <c r="DB25" s="26">
        <v>163567</v>
      </c>
      <c r="DC25" s="22">
        <v>163670</v>
      </c>
      <c r="DD25" s="23">
        <v>163639</v>
      </c>
      <c r="DE25" s="38">
        <f t="shared" si="0"/>
        <v>155636.66326530612</v>
      </c>
    </row>
    <row r="26" spans="1:109" ht="16.5" customHeight="1">
      <c r="A26" s="15" t="s">
        <v>43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14609</v>
      </c>
      <c r="BN26" s="17">
        <v>14591</v>
      </c>
      <c r="BO26" s="17">
        <v>14961</v>
      </c>
      <c r="BP26" s="17">
        <v>14498</v>
      </c>
      <c r="BQ26" s="17">
        <v>14334</v>
      </c>
      <c r="BR26" s="17">
        <v>13962</v>
      </c>
      <c r="BS26" s="16">
        <v>13953</v>
      </c>
      <c r="BT26" s="17">
        <v>14051</v>
      </c>
      <c r="BU26" s="17">
        <v>14020</v>
      </c>
      <c r="BV26" s="17">
        <v>14370</v>
      </c>
      <c r="BW26" s="17">
        <v>14113</v>
      </c>
      <c r="BX26" s="17">
        <v>14034</v>
      </c>
      <c r="BY26" s="17">
        <v>14014</v>
      </c>
      <c r="BZ26" s="17">
        <v>14641</v>
      </c>
      <c r="CA26" s="17">
        <v>14764</v>
      </c>
      <c r="CB26" s="17">
        <v>16029</v>
      </c>
      <c r="CC26" s="17">
        <v>16128</v>
      </c>
      <c r="CD26" s="17">
        <v>16935</v>
      </c>
      <c r="CE26" s="16">
        <v>16986</v>
      </c>
      <c r="CF26" s="17">
        <v>17992</v>
      </c>
      <c r="CG26" s="17">
        <v>18159</v>
      </c>
      <c r="CH26" s="17">
        <v>18009</v>
      </c>
      <c r="CI26" s="17">
        <v>18426</v>
      </c>
      <c r="CJ26" s="17">
        <v>18481</v>
      </c>
      <c r="CK26" s="17">
        <v>17940</v>
      </c>
      <c r="CL26" s="17">
        <v>17830</v>
      </c>
      <c r="CM26" s="17">
        <v>18564</v>
      </c>
      <c r="CN26" s="17">
        <v>18287</v>
      </c>
      <c r="CO26" s="17">
        <v>18078</v>
      </c>
      <c r="CP26" s="17">
        <v>18704</v>
      </c>
      <c r="CQ26" s="16">
        <v>19524</v>
      </c>
      <c r="CR26" s="17">
        <v>21001</v>
      </c>
      <c r="CS26" s="17">
        <v>21504</v>
      </c>
      <c r="CT26" s="17">
        <v>21752</v>
      </c>
      <c r="CU26" s="17">
        <v>22359</v>
      </c>
      <c r="CV26" s="17">
        <v>22626</v>
      </c>
      <c r="CW26" s="17">
        <v>22867</v>
      </c>
      <c r="CX26" s="17">
        <v>21922</v>
      </c>
      <c r="CY26" s="17">
        <v>21484</v>
      </c>
      <c r="CZ26" s="17">
        <v>20799</v>
      </c>
      <c r="DA26" s="17">
        <v>2</v>
      </c>
      <c r="DB26" s="20">
        <v>1</v>
      </c>
      <c r="DC26" s="16">
        <v>1</v>
      </c>
      <c r="DD26" s="17">
        <v>1</v>
      </c>
      <c r="DE26" s="37">
        <f t="shared" si="0"/>
        <v>7115.367346938776</v>
      </c>
    </row>
    <row r="27" spans="1:109" ht="16.5" customHeight="1">
      <c r="A27" s="21" t="s">
        <v>34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10</v>
      </c>
      <c r="AD27" s="23">
        <v>805</v>
      </c>
      <c r="AE27" s="23">
        <v>1221</v>
      </c>
      <c r="AF27" s="23">
        <v>1728</v>
      </c>
      <c r="AG27" s="23">
        <v>2938</v>
      </c>
      <c r="AH27" s="25">
        <v>2781</v>
      </c>
      <c r="AI27" s="22">
        <v>3802</v>
      </c>
      <c r="AJ27" s="23">
        <v>5647</v>
      </c>
      <c r="AK27" s="25">
        <v>5265</v>
      </c>
      <c r="AL27" s="25">
        <v>5146</v>
      </c>
      <c r="AM27" s="25">
        <v>5332</v>
      </c>
      <c r="AN27" s="25">
        <v>5374</v>
      </c>
      <c r="AO27" s="25">
        <v>5679</v>
      </c>
      <c r="AP27" s="25">
        <v>5776</v>
      </c>
      <c r="AQ27" s="25">
        <v>5934</v>
      </c>
      <c r="AR27" s="25">
        <v>6225</v>
      </c>
      <c r="AS27" s="25">
        <v>6272</v>
      </c>
      <c r="AT27" s="25">
        <v>6287</v>
      </c>
      <c r="AU27" s="22">
        <v>8227</v>
      </c>
      <c r="AV27" s="23">
        <v>9638</v>
      </c>
      <c r="AW27" s="25">
        <v>10951</v>
      </c>
      <c r="AX27" s="25">
        <v>10476</v>
      </c>
      <c r="AY27" s="25">
        <v>9714</v>
      </c>
      <c r="AZ27" s="25">
        <v>9246</v>
      </c>
      <c r="BA27" s="25">
        <v>8537</v>
      </c>
      <c r="BB27" s="25">
        <v>8294</v>
      </c>
      <c r="BC27" s="25">
        <v>8439</v>
      </c>
      <c r="BD27" s="25">
        <v>8159</v>
      </c>
      <c r="BE27" s="25">
        <v>7710</v>
      </c>
      <c r="BF27" s="25">
        <v>7535</v>
      </c>
      <c r="BG27" s="22">
        <v>7497</v>
      </c>
      <c r="BH27" s="23">
        <v>7464</v>
      </c>
      <c r="BI27" s="23">
        <v>7335</v>
      </c>
      <c r="BJ27" s="23">
        <v>7215</v>
      </c>
      <c r="BK27" s="23">
        <v>7157</v>
      </c>
      <c r="BL27" s="23">
        <v>7004</v>
      </c>
      <c r="BM27" s="23">
        <v>6862</v>
      </c>
      <c r="BN27" s="23">
        <v>6904</v>
      </c>
      <c r="BO27" s="23">
        <v>6772</v>
      </c>
      <c r="BP27" s="23">
        <v>6638</v>
      </c>
      <c r="BQ27" s="23">
        <v>6457</v>
      </c>
      <c r="BR27" s="23">
        <v>6220</v>
      </c>
      <c r="BS27" s="22">
        <v>6121</v>
      </c>
      <c r="BT27" s="23">
        <v>6149</v>
      </c>
      <c r="BU27" s="23">
        <v>6154</v>
      </c>
      <c r="BV27" s="23">
        <v>6040</v>
      </c>
      <c r="BW27" s="23">
        <v>5968</v>
      </c>
      <c r="BX27" s="23">
        <v>6577</v>
      </c>
      <c r="BY27" s="23">
        <v>6556</v>
      </c>
      <c r="BZ27" s="23">
        <v>6480</v>
      </c>
      <c r="CA27" s="23">
        <v>6394</v>
      </c>
      <c r="CB27" s="23">
        <v>6339</v>
      </c>
      <c r="CC27" s="23">
        <v>6298</v>
      </c>
      <c r="CD27" s="23">
        <v>6282</v>
      </c>
      <c r="CE27" s="22">
        <v>6366</v>
      </c>
      <c r="CF27" s="23">
        <v>6521</v>
      </c>
      <c r="CG27" s="23">
        <v>6526</v>
      </c>
      <c r="CH27" s="23">
        <v>6564</v>
      </c>
      <c r="CI27" s="23">
        <v>6543</v>
      </c>
      <c r="CJ27" s="23">
        <v>6560</v>
      </c>
      <c r="CK27" s="23">
        <v>6562</v>
      </c>
      <c r="CL27" s="23">
        <v>6549</v>
      </c>
      <c r="CM27" s="23">
        <v>6457</v>
      </c>
      <c r="CN27" s="23">
        <v>6372</v>
      </c>
      <c r="CO27" s="23">
        <v>6394</v>
      </c>
      <c r="CP27" s="23">
        <v>6430</v>
      </c>
      <c r="CQ27" s="22">
        <v>6490</v>
      </c>
      <c r="CR27" s="23">
        <v>10466</v>
      </c>
      <c r="CS27" s="23">
        <v>13199</v>
      </c>
      <c r="CT27" s="23">
        <v>13534</v>
      </c>
      <c r="CU27" s="23">
        <v>14520</v>
      </c>
      <c r="CV27" s="23">
        <v>14708</v>
      </c>
      <c r="CW27" s="23">
        <v>14399</v>
      </c>
      <c r="CX27" s="23">
        <v>13721</v>
      </c>
      <c r="CY27" s="23">
        <v>13572</v>
      </c>
      <c r="CZ27" s="23">
        <v>13186</v>
      </c>
      <c r="DA27" s="23">
        <v>25764</v>
      </c>
      <c r="DB27" s="26">
        <v>25316</v>
      </c>
      <c r="DC27" s="22">
        <v>24984</v>
      </c>
      <c r="DD27" s="23">
        <v>25122</v>
      </c>
      <c r="DE27" s="38">
        <f t="shared" si="0"/>
        <v>6620.9795918367345</v>
      </c>
    </row>
    <row r="28" spans="1:109" ht="16.5" customHeight="1">
      <c r="A28" s="15" t="s">
        <v>51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1</v>
      </c>
      <c r="CW28" s="17">
        <v>1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37">
        <f t="shared" si="0"/>
        <v>0.02040816326530612</v>
      </c>
    </row>
    <row r="29" spans="1:109" ht="16.5" customHeight="1">
      <c r="A29" s="21" t="s">
        <v>36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1</v>
      </c>
      <c r="AK29" s="25">
        <v>1</v>
      </c>
      <c r="AL29" s="25">
        <v>1</v>
      </c>
      <c r="AM29" s="25">
        <v>37</v>
      </c>
      <c r="AN29" s="25">
        <v>5</v>
      </c>
      <c r="AO29" s="25">
        <v>4</v>
      </c>
      <c r="AP29" s="25">
        <v>2</v>
      </c>
      <c r="AQ29" s="25">
        <v>2</v>
      </c>
      <c r="AR29" s="25">
        <v>0</v>
      </c>
      <c r="AS29" s="25">
        <v>3</v>
      </c>
      <c r="AT29" s="25">
        <v>3</v>
      </c>
      <c r="AU29" s="22">
        <v>2</v>
      </c>
      <c r="AV29" s="23">
        <v>1</v>
      </c>
      <c r="AW29" s="25">
        <v>1</v>
      </c>
      <c r="AX29" s="25">
        <v>4</v>
      </c>
      <c r="AY29" s="25">
        <v>5</v>
      </c>
      <c r="AZ29" s="25">
        <v>4</v>
      </c>
      <c r="BA29" s="25">
        <v>4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2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1</v>
      </c>
      <c r="BO29" s="23">
        <v>0</v>
      </c>
      <c r="BP29" s="23">
        <v>0</v>
      </c>
      <c r="BQ29" s="23">
        <v>0</v>
      </c>
      <c r="BR29" s="23">
        <v>0</v>
      </c>
      <c r="BS29" s="22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1</v>
      </c>
      <c r="CE29" s="22">
        <v>1</v>
      </c>
      <c r="CF29" s="23">
        <v>1</v>
      </c>
      <c r="CG29" s="23">
        <v>1</v>
      </c>
      <c r="CH29" s="23">
        <v>1</v>
      </c>
      <c r="CI29" s="23">
        <v>1</v>
      </c>
      <c r="CJ29" s="23">
        <v>1</v>
      </c>
      <c r="CK29" s="23">
        <v>1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2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1</v>
      </c>
      <c r="CZ29" s="23">
        <v>1</v>
      </c>
      <c r="DA29" s="23">
        <v>1</v>
      </c>
      <c r="DB29" s="26">
        <v>1</v>
      </c>
      <c r="DC29" s="22">
        <v>1</v>
      </c>
      <c r="DD29" s="23">
        <v>1</v>
      </c>
      <c r="DE29" s="38">
        <f t="shared" si="0"/>
        <v>0.9693877551020408</v>
      </c>
    </row>
    <row r="30" spans="1:109" ht="16.5" customHeight="1">
      <c r="A30" s="15" t="s">
        <v>9</v>
      </c>
      <c r="B30" s="16">
        <v>0</v>
      </c>
      <c r="C30" s="17">
        <v>2</v>
      </c>
      <c r="D30" s="17">
        <v>2</v>
      </c>
      <c r="E30" s="17">
        <v>2</v>
      </c>
      <c r="F30" s="17">
        <v>2</v>
      </c>
      <c r="G30" s="17">
        <v>2</v>
      </c>
      <c r="H30" s="17">
        <v>1</v>
      </c>
      <c r="I30" s="17">
        <v>1</v>
      </c>
      <c r="J30" s="18">
        <v>1</v>
      </c>
      <c r="K30" s="16">
        <v>1</v>
      </c>
      <c r="L30" s="17">
        <v>1</v>
      </c>
      <c r="M30" s="17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8">
        <v>0</v>
      </c>
      <c r="W30" s="16">
        <v>1</v>
      </c>
      <c r="X30" s="20">
        <v>0</v>
      </c>
      <c r="Y30" s="20">
        <v>10</v>
      </c>
      <c r="Z30" s="20">
        <v>5</v>
      </c>
      <c r="AA30" s="20">
        <v>0</v>
      </c>
      <c r="AB30" s="17">
        <v>4</v>
      </c>
      <c r="AC30" s="17">
        <v>4</v>
      </c>
      <c r="AD30" s="17">
        <v>7</v>
      </c>
      <c r="AE30" s="17">
        <v>7</v>
      </c>
      <c r="AF30" s="17">
        <v>7</v>
      </c>
      <c r="AG30" s="17">
        <v>5</v>
      </c>
      <c r="AH30" s="19">
        <v>3</v>
      </c>
      <c r="AI30" s="16">
        <v>3</v>
      </c>
      <c r="AJ30" s="17">
        <v>10</v>
      </c>
      <c r="AK30" s="19">
        <v>11</v>
      </c>
      <c r="AL30" s="19">
        <v>9</v>
      </c>
      <c r="AM30" s="19">
        <v>8</v>
      </c>
      <c r="AN30" s="19">
        <v>6</v>
      </c>
      <c r="AO30" s="19">
        <v>7</v>
      </c>
      <c r="AP30" s="19">
        <v>5</v>
      </c>
      <c r="AQ30" s="19">
        <v>4</v>
      </c>
      <c r="AR30" s="19">
        <v>4</v>
      </c>
      <c r="AS30" s="19">
        <v>15</v>
      </c>
      <c r="AT30" s="19">
        <v>14</v>
      </c>
      <c r="AU30" s="16">
        <v>14</v>
      </c>
      <c r="AV30" s="17">
        <v>16</v>
      </c>
      <c r="AW30" s="19">
        <v>16</v>
      </c>
      <c r="AX30" s="19">
        <v>14</v>
      </c>
      <c r="AY30" s="19">
        <v>12</v>
      </c>
      <c r="AZ30" s="19">
        <v>12</v>
      </c>
      <c r="BA30" s="19">
        <v>11</v>
      </c>
      <c r="BB30" s="19">
        <v>11</v>
      </c>
      <c r="BC30" s="19">
        <v>11</v>
      </c>
      <c r="BD30" s="19">
        <v>11</v>
      </c>
      <c r="BE30" s="19">
        <v>11</v>
      </c>
      <c r="BF30" s="19">
        <v>10</v>
      </c>
      <c r="BG30" s="16">
        <v>10</v>
      </c>
      <c r="BH30" s="17">
        <v>10</v>
      </c>
      <c r="BI30" s="17">
        <v>9</v>
      </c>
      <c r="BJ30" s="17">
        <v>9</v>
      </c>
      <c r="BK30" s="17">
        <v>7</v>
      </c>
      <c r="BL30" s="17">
        <v>7</v>
      </c>
      <c r="BM30" s="17">
        <v>7</v>
      </c>
      <c r="BN30" s="17">
        <v>7</v>
      </c>
      <c r="BO30" s="17">
        <v>6</v>
      </c>
      <c r="BP30" s="17">
        <v>6</v>
      </c>
      <c r="BQ30" s="17">
        <v>6</v>
      </c>
      <c r="BR30" s="17">
        <v>6</v>
      </c>
      <c r="BS30" s="16">
        <v>6</v>
      </c>
      <c r="BT30" s="17">
        <v>6</v>
      </c>
      <c r="BU30" s="17">
        <v>6</v>
      </c>
      <c r="BV30" s="17">
        <v>6</v>
      </c>
      <c r="BW30" s="17">
        <v>4</v>
      </c>
      <c r="BX30" s="17">
        <v>4</v>
      </c>
      <c r="BY30" s="17">
        <v>4</v>
      </c>
      <c r="BZ30" s="17">
        <v>4</v>
      </c>
      <c r="CA30" s="17">
        <v>4</v>
      </c>
      <c r="CB30" s="17">
        <v>4</v>
      </c>
      <c r="CC30" s="17">
        <v>4</v>
      </c>
      <c r="CD30" s="17">
        <v>4</v>
      </c>
      <c r="CE30" s="16">
        <v>4</v>
      </c>
      <c r="CF30" s="17">
        <v>4</v>
      </c>
      <c r="CG30" s="17">
        <v>4</v>
      </c>
      <c r="CH30" s="17">
        <v>4</v>
      </c>
      <c r="CI30" s="17">
        <v>4</v>
      </c>
      <c r="CJ30" s="17">
        <v>4</v>
      </c>
      <c r="CK30" s="17">
        <v>4</v>
      </c>
      <c r="CL30" s="17">
        <v>4</v>
      </c>
      <c r="CM30" s="17">
        <v>4</v>
      </c>
      <c r="CN30" s="17">
        <v>4</v>
      </c>
      <c r="CO30" s="17">
        <v>4</v>
      </c>
      <c r="CP30" s="17">
        <v>0</v>
      </c>
      <c r="CQ30" s="16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20">
        <v>0</v>
      </c>
      <c r="DC30" s="16">
        <v>0</v>
      </c>
      <c r="DD30" s="17">
        <v>0</v>
      </c>
      <c r="DE30" s="37">
        <f t="shared" si="0"/>
        <v>5</v>
      </c>
    </row>
    <row r="31" spans="1:109" ht="16.5" customHeight="1">
      <c r="A31" s="21" t="s">
        <v>38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11</v>
      </c>
      <c r="AF31" s="23">
        <v>23</v>
      </c>
      <c r="AG31" s="23">
        <v>21</v>
      </c>
      <c r="AH31" s="25">
        <v>149</v>
      </c>
      <c r="AI31" s="22">
        <v>146</v>
      </c>
      <c r="AJ31" s="23">
        <v>407</v>
      </c>
      <c r="AK31" s="25">
        <v>363</v>
      </c>
      <c r="AL31" s="25">
        <v>374</v>
      </c>
      <c r="AM31" s="25">
        <v>350</v>
      </c>
      <c r="AN31" s="25">
        <v>236</v>
      </c>
      <c r="AO31" s="25">
        <v>220</v>
      </c>
      <c r="AP31" s="25">
        <v>214</v>
      </c>
      <c r="AQ31" s="25">
        <v>723</v>
      </c>
      <c r="AR31" s="25">
        <v>781</v>
      </c>
      <c r="AS31" s="25">
        <v>840</v>
      </c>
      <c r="AT31" s="25">
        <v>766</v>
      </c>
      <c r="AU31" s="22">
        <v>686</v>
      </c>
      <c r="AV31" s="23">
        <v>701</v>
      </c>
      <c r="AW31" s="25">
        <v>656</v>
      </c>
      <c r="AX31" s="25">
        <v>626</v>
      </c>
      <c r="AY31" s="25">
        <v>446</v>
      </c>
      <c r="AZ31" s="25">
        <v>416</v>
      </c>
      <c r="BA31" s="25">
        <v>423</v>
      </c>
      <c r="BB31" s="25">
        <v>413</v>
      </c>
      <c r="BC31" s="25">
        <v>397</v>
      </c>
      <c r="BD31" s="25">
        <v>377</v>
      </c>
      <c r="BE31" s="25">
        <v>385</v>
      </c>
      <c r="BF31" s="25">
        <v>373</v>
      </c>
      <c r="BG31" s="22">
        <v>359</v>
      </c>
      <c r="BH31" s="23">
        <v>358</v>
      </c>
      <c r="BI31" s="23">
        <v>391</v>
      </c>
      <c r="BJ31" s="23">
        <v>385</v>
      </c>
      <c r="BK31" s="23">
        <v>378</v>
      </c>
      <c r="BL31" s="23">
        <v>381</v>
      </c>
      <c r="BM31" s="23">
        <v>384</v>
      </c>
      <c r="BN31" s="23">
        <v>387</v>
      </c>
      <c r="BO31" s="23">
        <v>391</v>
      </c>
      <c r="BP31" s="23">
        <v>384</v>
      </c>
      <c r="BQ31" s="23">
        <v>373</v>
      </c>
      <c r="BR31" s="23">
        <v>377</v>
      </c>
      <c r="BS31" s="22">
        <v>381</v>
      </c>
      <c r="BT31" s="23">
        <v>383</v>
      </c>
      <c r="BU31" s="23">
        <v>379</v>
      </c>
      <c r="BV31" s="23">
        <v>358</v>
      </c>
      <c r="BW31" s="23">
        <v>356</v>
      </c>
      <c r="BX31" s="23">
        <v>351</v>
      </c>
      <c r="BY31" s="23">
        <v>339</v>
      </c>
      <c r="BZ31" s="23">
        <v>340</v>
      </c>
      <c r="CA31" s="23">
        <v>347</v>
      </c>
      <c r="CB31" s="23">
        <v>351</v>
      </c>
      <c r="CC31" s="23">
        <v>349</v>
      </c>
      <c r="CD31" s="23">
        <v>345</v>
      </c>
      <c r="CE31" s="22">
        <v>344</v>
      </c>
      <c r="CF31" s="23">
        <v>339</v>
      </c>
      <c r="CG31" s="23">
        <v>340</v>
      </c>
      <c r="CH31" s="23">
        <v>343</v>
      </c>
      <c r="CI31" s="23">
        <v>340</v>
      </c>
      <c r="CJ31" s="23">
        <v>349</v>
      </c>
      <c r="CK31" s="23">
        <v>342</v>
      </c>
      <c r="CL31" s="23">
        <v>341</v>
      </c>
      <c r="CM31" s="23">
        <v>344</v>
      </c>
      <c r="CN31" s="23">
        <v>328</v>
      </c>
      <c r="CO31" s="23">
        <v>319</v>
      </c>
      <c r="CP31" s="23">
        <v>2</v>
      </c>
      <c r="CQ31" s="22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6">
        <v>0</v>
      </c>
      <c r="DC31" s="22">
        <v>0</v>
      </c>
      <c r="DD31" s="23">
        <v>0</v>
      </c>
      <c r="DE31" s="38">
        <f t="shared" si="0"/>
        <v>245.72448979591837</v>
      </c>
    </row>
    <row r="32" spans="1:109" ht="16.5" customHeight="1">
      <c r="A32" s="15" t="s">
        <v>50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9">
        <v>0</v>
      </c>
      <c r="AI32" s="16">
        <v>0</v>
      </c>
      <c r="AJ32" s="17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6">
        <v>0</v>
      </c>
      <c r="AV32" s="17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6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6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6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6">
        <v>0</v>
      </c>
      <c r="CR32" s="17">
        <v>0</v>
      </c>
      <c r="CS32" s="17">
        <v>0</v>
      </c>
      <c r="CT32" s="17">
        <v>0</v>
      </c>
      <c r="CU32" s="17">
        <v>1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20">
        <v>1</v>
      </c>
      <c r="DC32" s="16">
        <v>0</v>
      </c>
      <c r="DD32" s="17">
        <v>1</v>
      </c>
      <c r="DE32" s="37">
        <f t="shared" si="0"/>
        <v>0.030612244897959183</v>
      </c>
    </row>
    <row r="33" spans="1:109" ht="16.5" customHeight="1" thickBot="1">
      <c r="A33" s="21" t="s">
        <v>26</v>
      </c>
      <c r="B33" s="22">
        <v>706</v>
      </c>
      <c r="C33" s="23">
        <v>697</v>
      </c>
      <c r="D33" s="23">
        <v>690</v>
      </c>
      <c r="E33" s="23">
        <v>694</v>
      </c>
      <c r="F33" s="23">
        <v>695</v>
      </c>
      <c r="G33" s="23">
        <v>687</v>
      </c>
      <c r="H33" s="23">
        <v>653</v>
      </c>
      <c r="I33" s="23">
        <v>641</v>
      </c>
      <c r="J33" s="24">
        <v>644</v>
      </c>
      <c r="K33" s="22">
        <v>638</v>
      </c>
      <c r="L33" s="23">
        <v>628</v>
      </c>
      <c r="M33" s="23">
        <v>629</v>
      </c>
      <c r="N33" s="25">
        <v>625</v>
      </c>
      <c r="O33" s="25">
        <v>622</v>
      </c>
      <c r="P33" s="25">
        <v>618</v>
      </c>
      <c r="Q33" s="25">
        <v>608</v>
      </c>
      <c r="R33" s="25">
        <v>607</v>
      </c>
      <c r="S33" s="25">
        <v>589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622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38">
        <f t="shared" si="0"/>
        <v>63.12244897959184</v>
      </c>
    </row>
    <row r="34" spans="1:109" ht="22.5" customHeight="1" thickBot="1">
      <c r="A34" s="27" t="s">
        <v>18</v>
      </c>
      <c r="B34" s="28">
        <f>SUM(B4:B33)</f>
        <v>1118841</v>
      </c>
      <c r="C34" s="29">
        <f>SUM(C4:C33)</f>
        <v>1117650</v>
      </c>
      <c r="D34" s="29">
        <f>SUM(D4:D33)</f>
        <v>1122169</v>
      </c>
      <c r="E34" s="29">
        <f>SUM(E4:E33)</f>
        <v>1123742</v>
      </c>
      <c r="F34" s="29">
        <f>SUM(F4:F33)</f>
        <v>1124167</v>
      </c>
      <c r="G34" s="29">
        <f>SUM(G4:G33)</f>
        <v>1126569</v>
      </c>
      <c r="H34" s="29">
        <f>SUM(H4:H33)</f>
        <v>1127014</v>
      </c>
      <c r="I34" s="29">
        <f>SUM(I4:I33)</f>
        <v>1135151</v>
      </c>
      <c r="J34" s="30">
        <f>SUM(J4:J33)</f>
        <v>1141921</v>
      </c>
      <c r="K34" s="28">
        <f>SUM(K4:K33)</f>
        <v>1080513</v>
      </c>
      <c r="L34" s="29">
        <f>SUM(L4:L33)</f>
        <v>1133368</v>
      </c>
      <c r="M34" s="29">
        <f>SUM(M4:M33)</f>
        <v>1134224</v>
      </c>
      <c r="N34" s="31">
        <f>SUM(N4:N33)</f>
        <v>1136471</v>
      </c>
      <c r="O34" s="31">
        <f>SUM(O4:O33)</f>
        <v>1136202</v>
      </c>
      <c r="P34" s="31">
        <f>SUM(P4:P33)</f>
        <v>1138403</v>
      </c>
      <c r="Q34" s="31">
        <f>SUM(Q4:Q33)</f>
        <v>1139342</v>
      </c>
      <c r="R34" s="31">
        <f>SUM(R4:R33)</f>
        <v>1139872</v>
      </c>
      <c r="S34" s="31">
        <f>SUM(S4:S33)</f>
        <v>1131609</v>
      </c>
      <c r="T34" s="31">
        <f>SUM(T4:T33)</f>
        <v>1134483</v>
      </c>
      <c r="U34" s="31">
        <f>SUM(U4:U33)</f>
        <v>1134145</v>
      </c>
      <c r="V34" s="30">
        <f>SUM(V4:V33)</f>
        <v>1134457</v>
      </c>
      <c r="W34" s="28">
        <f aca="true" t="shared" si="1" ref="W34:CH34">SUM(W4:W33)</f>
        <v>1133131</v>
      </c>
      <c r="X34" s="32">
        <f t="shared" si="1"/>
        <v>1138527</v>
      </c>
      <c r="Y34" s="32">
        <f t="shared" si="1"/>
        <v>1136078</v>
      </c>
      <c r="Z34" s="32">
        <f t="shared" si="1"/>
        <v>1131981</v>
      </c>
      <c r="AA34" s="32">
        <f t="shared" si="1"/>
        <v>1136202</v>
      </c>
      <c r="AB34" s="29">
        <f t="shared" si="1"/>
        <v>1129397</v>
      </c>
      <c r="AC34" s="29">
        <f t="shared" si="1"/>
        <v>1130335</v>
      </c>
      <c r="AD34" s="29">
        <f t="shared" si="1"/>
        <v>1132018</v>
      </c>
      <c r="AE34" s="29">
        <f t="shared" si="1"/>
        <v>1131117</v>
      </c>
      <c r="AF34" s="29">
        <f t="shared" si="1"/>
        <v>1124811</v>
      </c>
      <c r="AG34" s="29">
        <f t="shared" si="1"/>
        <v>1130483</v>
      </c>
      <c r="AH34" s="31">
        <f t="shared" si="1"/>
        <v>1131820</v>
      </c>
      <c r="AI34" s="28">
        <f t="shared" si="1"/>
        <v>1136792</v>
      </c>
      <c r="AJ34" s="29">
        <f t="shared" si="1"/>
        <v>1144218</v>
      </c>
      <c r="AK34" s="31">
        <f t="shared" si="1"/>
        <v>1144028</v>
      </c>
      <c r="AL34" s="31">
        <f t="shared" si="1"/>
        <v>1145197</v>
      </c>
      <c r="AM34" s="31">
        <f t="shared" si="1"/>
        <v>1135567</v>
      </c>
      <c r="AN34" s="31">
        <f t="shared" si="1"/>
        <v>1129987</v>
      </c>
      <c r="AO34" s="31">
        <f t="shared" si="1"/>
        <v>1131716</v>
      </c>
      <c r="AP34" s="31">
        <f t="shared" si="1"/>
        <v>1128153</v>
      </c>
      <c r="AQ34" s="31">
        <f t="shared" si="1"/>
        <v>1125793</v>
      </c>
      <c r="AR34" s="31">
        <f t="shared" si="1"/>
        <v>1127015</v>
      </c>
      <c r="AS34" s="31">
        <f t="shared" si="1"/>
        <v>1137645</v>
      </c>
      <c r="AT34" s="31">
        <f t="shared" si="1"/>
        <v>1137123</v>
      </c>
      <c r="AU34" s="28">
        <f t="shared" si="1"/>
        <v>1141191</v>
      </c>
      <c r="AV34" s="29">
        <f t="shared" si="1"/>
        <v>1136071</v>
      </c>
      <c r="AW34" s="31">
        <f t="shared" si="1"/>
        <v>1136231</v>
      </c>
      <c r="AX34" s="31">
        <f t="shared" si="1"/>
        <v>1133241</v>
      </c>
      <c r="AY34" s="31">
        <f t="shared" si="1"/>
        <v>1130256</v>
      </c>
      <c r="AZ34" s="31">
        <f t="shared" si="1"/>
        <v>1128487</v>
      </c>
      <c r="BA34" s="31">
        <f t="shared" si="1"/>
        <v>1119638</v>
      </c>
      <c r="BB34" s="31">
        <f t="shared" si="1"/>
        <v>1119248</v>
      </c>
      <c r="BC34" s="31">
        <f t="shared" si="1"/>
        <v>1123759</v>
      </c>
      <c r="BD34" s="31">
        <f t="shared" si="1"/>
        <v>1121109</v>
      </c>
      <c r="BE34" s="31">
        <f t="shared" si="1"/>
        <v>1127901</v>
      </c>
      <c r="BF34" s="31">
        <f t="shared" si="1"/>
        <v>1133207</v>
      </c>
      <c r="BG34" s="28">
        <f t="shared" si="1"/>
        <v>1134870</v>
      </c>
      <c r="BH34" s="28">
        <f t="shared" si="1"/>
        <v>1134867</v>
      </c>
      <c r="BI34" s="28">
        <f t="shared" si="1"/>
        <v>1137883</v>
      </c>
      <c r="BJ34" s="32">
        <f t="shared" si="1"/>
        <v>1135472</v>
      </c>
      <c r="BK34" s="32">
        <f t="shared" si="1"/>
        <v>1138366</v>
      </c>
      <c r="BL34" s="32">
        <f t="shared" si="1"/>
        <v>1136670</v>
      </c>
      <c r="BM34" s="32">
        <f t="shared" si="1"/>
        <v>1139973</v>
      </c>
      <c r="BN34" s="32">
        <f t="shared" si="1"/>
        <v>1138638</v>
      </c>
      <c r="BO34" s="29">
        <f t="shared" si="1"/>
        <v>1140555</v>
      </c>
      <c r="BP34" s="29">
        <f t="shared" si="1"/>
        <v>1143728</v>
      </c>
      <c r="BQ34" s="29">
        <f t="shared" si="1"/>
        <v>1142717</v>
      </c>
      <c r="BR34" s="29">
        <f t="shared" si="1"/>
        <v>1142453</v>
      </c>
      <c r="BS34" s="28">
        <f t="shared" si="1"/>
        <v>1144399</v>
      </c>
      <c r="BT34" s="28">
        <f t="shared" si="1"/>
        <v>1145481</v>
      </c>
      <c r="BU34" s="28">
        <f t="shared" si="1"/>
        <v>1143070</v>
      </c>
      <c r="BV34" s="28">
        <f t="shared" si="1"/>
        <v>1140963</v>
      </c>
      <c r="BW34" s="28">
        <f t="shared" si="1"/>
        <v>1138468</v>
      </c>
      <c r="BX34" s="28">
        <f t="shared" si="1"/>
        <v>1136863</v>
      </c>
      <c r="BY34" s="28">
        <f t="shared" si="1"/>
        <v>1128775</v>
      </c>
      <c r="BZ34" s="28">
        <f t="shared" si="1"/>
        <v>1126895</v>
      </c>
      <c r="CA34" s="28">
        <f t="shared" si="1"/>
        <v>1128597</v>
      </c>
      <c r="CB34" s="28">
        <f t="shared" si="1"/>
        <v>1127797</v>
      </c>
      <c r="CC34" s="28">
        <f t="shared" si="1"/>
        <v>1127998</v>
      </c>
      <c r="CD34" s="28">
        <f t="shared" si="1"/>
        <v>1127850</v>
      </c>
      <c r="CE34" s="28">
        <f t="shared" si="1"/>
        <v>1130826</v>
      </c>
      <c r="CF34" s="28">
        <f t="shared" si="1"/>
        <v>1129635</v>
      </c>
      <c r="CG34" s="28">
        <f t="shared" si="1"/>
        <v>1128168</v>
      </c>
      <c r="CH34" s="28">
        <f t="shared" si="1"/>
        <v>1127079</v>
      </c>
      <c r="CI34" s="28">
        <f aca="true" t="shared" si="2" ref="CI34:CP34">SUM(CI4:CI33)</f>
        <v>1128135</v>
      </c>
      <c r="CJ34" s="28">
        <f t="shared" si="2"/>
        <v>1128118</v>
      </c>
      <c r="CK34" s="28">
        <f t="shared" si="2"/>
        <v>1127650</v>
      </c>
      <c r="CL34" s="28">
        <f t="shared" si="2"/>
        <v>1128405</v>
      </c>
      <c r="CM34" s="28">
        <f t="shared" si="2"/>
        <v>1128078</v>
      </c>
      <c r="CN34" s="28">
        <f t="shared" si="2"/>
        <v>1126291</v>
      </c>
      <c r="CO34" s="28">
        <f t="shared" si="2"/>
        <v>1126157</v>
      </c>
      <c r="CP34" s="28">
        <f t="shared" si="2"/>
        <v>1126997</v>
      </c>
      <c r="CQ34" s="28">
        <f>SUM(CQ4:CQ33)</f>
        <v>1129707</v>
      </c>
      <c r="CR34" s="28">
        <f aca="true" t="shared" si="3" ref="CR34:DC34">SUM(CR4:CR33)</f>
        <v>1136567</v>
      </c>
      <c r="CS34" s="28">
        <f t="shared" si="3"/>
        <v>1138085</v>
      </c>
      <c r="CT34" s="28">
        <f t="shared" si="3"/>
        <v>1139976</v>
      </c>
      <c r="CU34" s="28">
        <f t="shared" si="3"/>
        <v>1145188</v>
      </c>
      <c r="CV34" s="28">
        <f>SUM(CV4:CV33)</f>
        <v>1146057</v>
      </c>
      <c r="CW34" s="28">
        <f>SUM(CW4:CW33)</f>
        <v>1149195</v>
      </c>
      <c r="CX34" s="28">
        <f t="shared" si="3"/>
        <v>1144291</v>
      </c>
      <c r="CY34" s="28">
        <f>SUM(CY4:CY33)</f>
        <v>1144861</v>
      </c>
      <c r="CZ34" s="28">
        <f>SUM(CZ4:CZ33)</f>
        <v>1146184</v>
      </c>
      <c r="DA34" s="28">
        <f t="shared" si="3"/>
        <v>1144974</v>
      </c>
      <c r="DB34" s="28">
        <f t="shared" si="3"/>
        <v>1144953</v>
      </c>
      <c r="DC34" s="28">
        <f t="shared" si="3"/>
        <v>1147158</v>
      </c>
      <c r="DD34" s="28">
        <f>SUM(DD4:DD33)</f>
        <v>1147915</v>
      </c>
      <c r="DE34" s="39">
        <f>AVERAGE(K34:DD34)</f>
        <v>1134250.612244898</v>
      </c>
    </row>
    <row r="36" spans="1:10" ht="15.75" customHeight="1">
      <c r="A36" s="50" t="s">
        <v>28</v>
      </c>
      <c r="B36" s="50"/>
      <c r="C36" s="50"/>
      <c r="D36" s="50"/>
      <c r="E36" s="50"/>
      <c r="F36" s="50"/>
      <c r="G36" s="50"/>
      <c r="H36" s="50"/>
      <c r="I36" s="50"/>
      <c r="J36" s="50"/>
    </row>
    <row r="37" ht="15.75" thickBot="1"/>
    <row r="38" spans="3:7" ht="15.75" thickBot="1">
      <c r="C38" s="43" t="s">
        <v>59</v>
      </c>
      <c r="D38" s="44"/>
      <c r="E38" s="44"/>
      <c r="F38" s="44"/>
      <c r="G38" s="45"/>
    </row>
    <row r="39" spans="3:7" ht="15.75" thickBot="1">
      <c r="C39" s="33" t="s">
        <v>7</v>
      </c>
      <c r="D39" s="34" t="s">
        <v>6</v>
      </c>
      <c r="E39" s="34" t="s">
        <v>2</v>
      </c>
      <c r="F39" s="34" t="s">
        <v>14</v>
      </c>
      <c r="G39" s="35" t="s">
        <v>15</v>
      </c>
    </row>
    <row r="40" spans="3:8" ht="16.5" thickBot="1">
      <c r="C40" s="1">
        <v>1126291</v>
      </c>
      <c r="D40" s="2">
        <v>1126157</v>
      </c>
      <c r="E40" s="2">
        <v>1126997</v>
      </c>
      <c r="F40" s="2">
        <v>1129707</v>
      </c>
      <c r="G40" s="2">
        <v>1136567</v>
      </c>
      <c r="H40" s="40" t="s">
        <v>57</v>
      </c>
    </row>
    <row r="41" spans="3:8" ht="16.5" thickBot="1">
      <c r="C41" s="4">
        <v>1146184</v>
      </c>
      <c r="D41" s="5">
        <v>1144974</v>
      </c>
      <c r="E41" s="5">
        <v>1144953</v>
      </c>
      <c r="F41" s="5">
        <v>1147158</v>
      </c>
      <c r="G41" s="5">
        <v>1147915</v>
      </c>
      <c r="H41" s="41" t="s">
        <v>58</v>
      </c>
    </row>
    <row r="42" spans="3:108" s="6" customFormat="1" ht="16.5" thickBot="1">
      <c r="C42" s="7">
        <f>C41-C40</f>
        <v>19893</v>
      </c>
      <c r="D42" s="8">
        <f>D41-D40</f>
        <v>18817</v>
      </c>
      <c r="E42" s="8">
        <f>E41-E40</f>
        <v>17956</v>
      </c>
      <c r="F42" s="8">
        <f>F41-F40</f>
        <v>17451</v>
      </c>
      <c r="G42" s="9">
        <f>G41-G40</f>
        <v>11348</v>
      </c>
      <c r="H42" s="3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</row>
    <row r="43" spans="18:108" ht="15"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</sheetData>
  <sheetProtection/>
  <mergeCells count="14">
    <mergeCell ref="C38:G38"/>
    <mergeCell ref="A1:A2"/>
    <mergeCell ref="DE1:DE2"/>
    <mergeCell ref="A36:J36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D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2021-04-05T22:58:16Z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