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05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<sst xmlns="http://schemas.openxmlformats.org/spreadsheetml/2006/main" count="76" uniqueCount="28">
  <si>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</si>
  <si>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</si>
  <si>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</si>
  <si>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</si>
  <si>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</si>
  <si>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</si>
  <si>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</si>
  <si>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</si>
  <si>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</si>
  <si>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</si>
  <si>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</si>
  <si>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</si>
  <si>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</si>
  <si>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</si>
  <si>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</si>
  <si>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</si>
  <si>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</si>
  <si>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</si>
  <si>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</si>
  <si>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</si>
  <si>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</si>
  <si>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</si>
  <si>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</si>
  <si>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</si>
  <si>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</si>
  <si>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Junio 2024</t>
  </si>
  <si>
    <t>Piramide Poblacional Regimen Contributivo Departamento de Nariño
Corte: Junio 2024</t>
  </si>
  <si>
    <t>Piramide Poblacional Regimen Excepcion Departamento de Nariño
Corte: Junio 2024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</si>
</sst>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4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51440812"/>
        <c:axId val="55318445"/>
      </c:barChart>
      <c:catAx>
        <c:axId val="514408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5318445"/>
        <c:crosses val="autoZero"/>
        <c:auto val="1"/>
        <c:lblOffset val="100"/>
        <c:tickLblSkip val="1"/>
        <c:noMultiLvlLbl val="0"/>
      </c:catAx>
      <c:valAx>
        <c:axId val="553184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408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38929134"/>
        <c:axId val="47365743"/>
      </c:barChart>
      <c:catAx>
        <c:axId val="389291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7365743"/>
        <c:crosses val="autoZero"/>
        <c:auto val="1"/>
        <c:lblOffset val="100"/>
        <c:tickLblSkip val="1"/>
        <c:noMultiLvlLbl val="0"/>
      </c:catAx>
      <c:valAx>
        <c:axId val="473657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291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58874416"/>
        <c:axId val="1631793"/>
      </c:barChart>
      <c:catAx>
        <c:axId val="588744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631793"/>
        <c:crosses val="autoZero"/>
        <c:auto val="1"/>
        <c:lblOffset val="100"/>
        <c:tickLblSkip val="1"/>
        <c:noMultiLvlLbl val="0"/>
      </c:catAx>
      <c:valAx>
        <c:axId val="16317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744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3ca59d11-39c4-4f19-a805-6a56e7332de5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Junio 2024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fbcfafe3-cb84-402d-ba0d-8a8209d23195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Junio 2024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a3bca9e4-0b37-4165-96e9-b0c943c5ff92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Junio 2024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32125</v>
      </c>
      <c r="D4" s="4">
        <v>31321</v>
      </c>
      <c r="E4" s="4">
        <f>SUM(C4:D4)</f>
        <v>63446</v>
      </c>
      <c r="F4" s="5">
        <f aca="true" t="shared" si="0" ref="F4:F21">(C4*100/$E$21)*-1</f>
        <v>-2.737380993160169</v>
      </c>
      <c r="G4" s="5">
        <f aca="true" t="shared" si="1" ref="G4:G21">D4*100/$E$21</f>
        <v>2.668871909315787</v>
      </c>
      <c r="H4" s="1"/>
    </row>
    <row r="5" spans="2:8" ht="15">
      <c r="B5" s="3" t="s">
        <v>5</v>
      </c>
      <c r="C5" s="4">
        <v>42019</v>
      </c>
      <c r="D5" s="4">
        <v>40033</v>
      </c>
      <c r="E5" s="4">
        <f aca="true" t="shared" si="2" ref="E5:E21">SUM(C5:D5)</f>
        <v>82052</v>
      </c>
      <c r="F5" s="5">
        <f t="shared" si="0"/>
        <v>-3.5804517339018567</v>
      </c>
      <c r="G5" s="5">
        <f t="shared" si="1"/>
        <v>3.411224071569838</v>
      </c>
      <c r="H5" s="1"/>
    </row>
    <row r="6" spans="2:8" ht="15">
      <c r="B6" s="3" t="s">
        <v>6</v>
      </c>
      <c r="C6" s="4">
        <v>46551</v>
      </c>
      <c r="D6" s="4">
        <v>44933</v>
      </c>
      <c r="E6" s="4">
        <f t="shared" si="2"/>
        <v>91484</v>
      </c>
      <c r="F6" s="5">
        <f t="shared" si="0"/>
        <v>-3.9666248284077517</v>
      </c>
      <c r="G6" s="5">
        <f t="shared" si="1"/>
        <v>3.8287545576860973</v>
      </c>
      <c r="H6" s="1"/>
    </row>
    <row r="7" spans="2:8" ht="15">
      <c r="B7" s="3" t="s">
        <v>7</v>
      </c>
      <c r="C7" s="4">
        <v>52703</v>
      </c>
      <c r="D7" s="4">
        <v>51585</v>
      </c>
      <c r="E7" s="4">
        <f t="shared" si="2"/>
        <v>104288</v>
      </c>
      <c r="F7" s="5">
        <f t="shared" si="0"/>
        <v>-4.49083861424188</v>
      </c>
      <c r="G7" s="5">
        <f t="shared" si="1"/>
        <v>4.395573495164741</v>
      </c>
      <c r="H7" s="1"/>
    </row>
    <row r="8" spans="2:8" ht="15">
      <c r="B8" s="3" t="s">
        <v>8</v>
      </c>
      <c r="C8" s="4">
        <v>48240</v>
      </c>
      <c r="D8" s="4">
        <v>51659</v>
      </c>
      <c r="E8" s="4">
        <f t="shared" si="2"/>
        <v>99899</v>
      </c>
      <c r="F8" s="5">
        <f t="shared" si="0"/>
        <v>-4.110545030662927</v>
      </c>
      <c r="G8" s="5">
        <f t="shared" si="1"/>
        <v>4.40187905760813</v>
      </c>
      <c r="H8" s="1"/>
    </row>
    <row r="9" spans="2:8" ht="15">
      <c r="B9" s="3" t="s">
        <v>9</v>
      </c>
      <c r="C9" s="4">
        <v>46555</v>
      </c>
      <c r="D9" s="4">
        <v>49290</v>
      </c>
      <c r="E9" s="4">
        <f t="shared" si="2"/>
        <v>95845</v>
      </c>
      <c r="F9" s="5">
        <f t="shared" si="0"/>
        <v>-3.9669656696209077</v>
      </c>
      <c r="G9" s="5">
        <f t="shared" si="1"/>
        <v>4.2000158491164115</v>
      </c>
      <c r="H9" s="1"/>
    </row>
    <row r="10" spans="2:8" ht="15">
      <c r="B10" s="3" t="s">
        <v>10</v>
      </c>
      <c r="C10" s="4">
        <v>41948</v>
      </c>
      <c r="D10" s="4">
        <v>45355</v>
      </c>
      <c r="E10" s="4">
        <f t="shared" si="2"/>
        <v>87303</v>
      </c>
      <c r="F10" s="5">
        <f t="shared" si="0"/>
        <v>-3.5744018023683353</v>
      </c>
      <c r="G10" s="5">
        <f t="shared" si="1"/>
        <v>3.864713305674069</v>
      </c>
      <c r="H10" s="1"/>
    </row>
    <row r="11" spans="2:8" ht="15">
      <c r="B11" s="3" t="s">
        <v>11</v>
      </c>
      <c r="C11" s="4">
        <v>40099</v>
      </c>
      <c r="D11" s="4">
        <v>43142</v>
      </c>
      <c r="E11" s="4">
        <f t="shared" si="2"/>
        <v>83241</v>
      </c>
      <c r="F11" s="5">
        <f t="shared" si="0"/>
        <v>-3.416847951586914</v>
      </c>
      <c r="G11" s="5">
        <f t="shared" si="1"/>
        <v>3.67614290449544</v>
      </c>
      <c r="H11" s="1"/>
    </row>
    <row r="12" spans="2:8" ht="15">
      <c r="B12" s="3" t="s">
        <v>12</v>
      </c>
      <c r="C12" s="4">
        <v>40095</v>
      </c>
      <c r="D12" s="4">
        <v>42934</v>
      </c>
      <c r="E12" s="4">
        <f t="shared" si="2"/>
        <v>83029</v>
      </c>
      <c r="F12" s="5">
        <f t="shared" si="0"/>
        <v>-3.416507110373758</v>
      </c>
      <c r="G12" s="5">
        <f t="shared" si="1"/>
        <v>3.658419161411321</v>
      </c>
      <c r="H12" s="1"/>
    </row>
    <row r="13" spans="2:8" ht="15">
      <c r="B13" s="3" t="s">
        <v>13</v>
      </c>
      <c r="C13" s="4">
        <v>35196</v>
      </c>
      <c r="D13" s="4">
        <v>37988</v>
      </c>
      <c r="E13" s="4">
        <f t="shared" si="2"/>
        <v>73184</v>
      </c>
      <c r="F13" s="5">
        <f t="shared" si="0"/>
        <v>-2.999061834560788</v>
      </c>
      <c r="G13" s="5">
        <f t="shared" si="1"/>
        <v>3.2369690013437666</v>
      </c>
      <c r="H13" s="1"/>
    </row>
    <row r="14" spans="2:8" ht="15">
      <c r="B14" s="3" t="s">
        <v>14</v>
      </c>
      <c r="C14" s="4">
        <v>31833</v>
      </c>
      <c r="D14" s="4">
        <v>34871</v>
      </c>
      <c r="E14" s="4">
        <f t="shared" si="2"/>
        <v>66704</v>
      </c>
      <c r="F14" s="5">
        <f t="shared" si="0"/>
        <v>-2.7124995845997715</v>
      </c>
      <c r="G14" s="5">
        <f t="shared" si="1"/>
        <v>2.971368485991852</v>
      </c>
      <c r="H14" s="1"/>
    </row>
    <row r="15" spans="2:8" ht="15">
      <c r="B15" s="3" t="s">
        <v>15</v>
      </c>
      <c r="C15" s="4">
        <v>29128</v>
      </c>
      <c r="D15" s="4">
        <v>31170</v>
      </c>
      <c r="E15" s="4">
        <f t="shared" si="2"/>
        <v>60298</v>
      </c>
      <c r="F15" s="5">
        <f t="shared" si="0"/>
        <v>-2.4820057142029386</v>
      </c>
      <c r="G15" s="5">
        <f t="shared" si="1"/>
        <v>2.656005153519143</v>
      </c>
      <c r="H15" s="1"/>
    </row>
    <row r="16" spans="2:8" ht="15">
      <c r="B16" s="3" t="s">
        <v>16</v>
      </c>
      <c r="C16" s="4">
        <v>24293</v>
      </c>
      <c r="D16" s="4">
        <v>26577</v>
      </c>
      <c r="E16" s="4">
        <f t="shared" si="2"/>
        <v>50870</v>
      </c>
      <c r="F16" s="5">
        <f t="shared" si="0"/>
        <v>-2.0700138978004663</v>
      </c>
      <c r="G16" s="5">
        <f t="shared" si="1"/>
        <v>2.2646342305126166</v>
      </c>
      <c r="H16" s="1"/>
    </row>
    <row r="17" spans="2:8" ht="15">
      <c r="B17" s="3" t="s">
        <v>17</v>
      </c>
      <c r="C17" s="4">
        <v>18294</v>
      </c>
      <c r="D17" s="4">
        <v>20141</v>
      </c>
      <c r="E17" s="4">
        <f t="shared" si="2"/>
        <v>38435</v>
      </c>
      <c r="F17" s="5">
        <f t="shared" si="0"/>
        <v>-1.5588372883695605</v>
      </c>
      <c r="G17" s="5">
        <f t="shared" si="1"/>
        <v>1.7162207185444036</v>
      </c>
      <c r="H17" s="1"/>
    </row>
    <row r="18" spans="2:8" ht="15">
      <c r="B18" s="3" t="s">
        <v>18</v>
      </c>
      <c r="C18" s="4">
        <v>15396</v>
      </c>
      <c r="D18" s="4">
        <v>16522</v>
      </c>
      <c r="E18" s="4">
        <f t="shared" si="2"/>
        <v>31918</v>
      </c>
      <c r="F18" s="5">
        <f t="shared" si="0"/>
        <v>-1.3118978294379444</v>
      </c>
      <c r="G18" s="5">
        <f t="shared" si="1"/>
        <v>1.407844630941395</v>
      </c>
      <c r="H18" s="1"/>
    </row>
    <row r="19" spans="2:8" ht="15">
      <c r="B19" s="3" t="s">
        <v>19</v>
      </c>
      <c r="C19" s="4">
        <v>11556</v>
      </c>
      <c r="D19" s="4">
        <v>12832</v>
      </c>
      <c r="E19" s="4">
        <f t="shared" si="2"/>
        <v>24388</v>
      </c>
      <c r="F19" s="5">
        <f t="shared" si="0"/>
        <v>-0.9846902648080595</v>
      </c>
      <c r="G19" s="5">
        <f t="shared" si="1"/>
        <v>1.093418611804865</v>
      </c>
      <c r="H19" s="1"/>
    </row>
    <row r="20" spans="2:8" ht="15">
      <c r="B20" s="3" t="s">
        <v>20</v>
      </c>
      <c r="C20" s="4">
        <v>16028</v>
      </c>
      <c r="D20" s="4">
        <v>21155</v>
      </c>
      <c r="E20" s="4">
        <f t="shared" si="2"/>
        <v>37183</v>
      </c>
      <c r="F20" s="5">
        <f t="shared" si="0"/>
        <v>-1.3657507411166128</v>
      </c>
      <c r="G20" s="5">
        <f t="shared" si="1"/>
        <v>1.8026239660794825</v>
      </c>
      <c r="H20" s="1"/>
    </row>
    <row r="21" spans="2:8" ht="15">
      <c r="B21" s="6" t="s">
        <v>21</v>
      </c>
      <c r="C21" s="7">
        <f>SUM(C4:C20)</f>
        <v>572059</v>
      </c>
      <c r="D21" s="7">
        <f>SUM(D4:D20)</f>
        <v>601508</v>
      </c>
      <c r="E21" s="7">
        <f t="shared" si="2"/>
        <v>1173567</v>
      </c>
      <c r="F21" s="8">
        <f t="shared" si="0"/>
        <v>-48.74532088922064</v>
      </c>
      <c r="G21" s="8">
        <f t="shared" si="1"/>
        <v>51.25467911077936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4629</v>
      </c>
      <c r="D4" s="4">
        <v>4395</v>
      </c>
      <c r="E4" s="4">
        <f>SUM(C4:D4)</f>
        <v>9024</v>
      </c>
      <c r="F4" s="5">
        <f aca="true" t="shared" si="0" ref="F4:F21">(C4*100/$E$21)*-1</f>
        <v>-1.673257520441286</v>
      </c>
      <c r="G4" s="5">
        <f aca="true" t="shared" si="1" ref="G4:G21">D4*100/$E$21</f>
        <v>1.588672888818201</v>
      </c>
      <c r="H4" s="1"/>
    </row>
    <row r="5" spans="2:8" ht="15">
      <c r="B5" s="3" t="s">
        <v>5</v>
      </c>
      <c r="C5" s="4">
        <v>6285</v>
      </c>
      <c r="D5" s="4">
        <v>5912</v>
      </c>
      <c r="E5" s="4">
        <f aca="true" t="shared" si="2" ref="E5:E21">SUM(C5:D5)</f>
        <v>12197</v>
      </c>
      <c r="F5" s="5">
        <f t="shared" si="0"/>
        <v>-2.2718564519277344</v>
      </c>
      <c r="G5" s="5">
        <f t="shared" si="1"/>
        <v>2.1370271032293977</v>
      </c>
      <c r="H5" s="1"/>
    </row>
    <row r="6" spans="2:8" ht="15">
      <c r="B6" s="3" t="s">
        <v>6</v>
      </c>
      <c r="C6" s="4">
        <v>6014</v>
      </c>
      <c r="D6" s="4">
        <v>5610</v>
      </c>
      <c r="E6" s="4">
        <f t="shared" si="2"/>
        <v>11624</v>
      </c>
      <c r="F6" s="5">
        <f t="shared" si="0"/>
        <v>-2.1738973272702298</v>
      </c>
      <c r="G6" s="5">
        <f t="shared" si="1"/>
        <v>2.027862322245758</v>
      </c>
      <c r="H6" s="1"/>
    </row>
    <row r="7" spans="2:8" ht="15">
      <c r="B7" s="3" t="s">
        <v>7</v>
      </c>
      <c r="C7" s="4">
        <v>6825</v>
      </c>
      <c r="D7" s="4">
        <v>6508</v>
      </c>
      <c r="E7" s="4">
        <f t="shared" si="2"/>
        <v>13333</v>
      </c>
      <c r="F7" s="5">
        <f t="shared" si="0"/>
        <v>-2.467051755673315</v>
      </c>
      <c r="G7" s="5">
        <f t="shared" si="1"/>
        <v>2.352464882918965</v>
      </c>
      <c r="H7" s="1"/>
    </row>
    <row r="8" spans="2:8" ht="15">
      <c r="B8" s="3" t="s">
        <v>8</v>
      </c>
      <c r="C8" s="4">
        <v>10462</v>
      </c>
      <c r="D8" s="4">
        <v>9630</v>
      </c>
      <c r="E8" s="4">
        <f t="shared" si="2"/>
        <v>20092</v>
      </c>
      <c r="F8" s="5">
        <f t="shared" si="0"/>
        <v>-3.781728273678275</v>
      </c>
      <c r="G8" s="5">
        <f t="shared" si="1"/>
        <v>3.4809829167961945</v>
      </c>
      <c r="H8" s="1"/>
    </row>
    <row r="9" spans="2:8" ht="15">
      <c r="B9" s="3" t="s">
        <v>9</v>
      </c>
      <c r="C9" s="4">
        <v>13189</v>
      </c>
      <c r="D9" s="4">
        <v>13578</v>
      </c>
      <c r="E9" s="4">
        <f t="shared" si="2"/>
        <v>26767</v>
      </c>
      <c r="F9" s="5">
        <f t="shared" si="0"/>
        <v>-4.767464557593459</v>
      </c>
      <c r="G9" s="5">
        <f t="shared" si="1"/>
        <v>4.90807747084722</v>
      </c>
      <c r="H9" s="1"/>
    </row>
    <row r="10" spans="2:8" ht="15">
      <c r="B10" s="3" t="s">
        <v>10</v>
      </c>
      <c r="C10" s="4">
        <v>14236</v>
      </c>
      <c r="D10" s="4">
        <v>14655</v>
      </c>
      <c r="E10" s="4">
        <f t="shared" si="2"/>
        <v>28891</v>
      </c>
      <c r="F10" s="5">
        <f t="shared" si="0"/>
        <v>-5.145926563189057</v>
      </c>
      <c r="G10" s="5">
        <f t="shared" si="1"/>
        <v>5.29738365998424</v>
      </c>
      <c r="H10" s="1"/>
    </row>
    <row r="11" spans="2:8" ht="15">
      <c r="B11" s="3" t="s">
        <v>11</v>
      </c>
      <c r="C11" s="4">
        <v>13391</v>
      </c>
      <c r="D11" s="4">
        <v>13498</v>
      </c>
      <c r="E11" s="4">
        <f t="shared" si="2"/>
        <v>26889</v>
      </c>
      <c r="F11" s="5">
        <f t="shared" si="0"/>
        <v>-4.840482060105694</v>
      </c>
      <c r="G11" s="5">
        <f t="shared" si="1"/>
        <v>4.879159648070097</v>
      </c>
      <c r="H11" s="1"/>
    </row>
    <row r="12" spans="2:8" ht="15">
      <c r="B12" s="3" t="s">
        <v>12</v>
      </c>
      <c r="C12" s="4">
        <v>12568</v>
      </c>
      <c r="D12" s="4">
        <v>13073</v>
      </c>
      <c r="E12" s="4">
        <f t="shared" si="2"/>
        <v>25641</v>
      </c>
      <c r="F12" s="5">
        <f t="shared" si="0"/>
        <v>-4.54298995828604</v>
      </c>
      <c r="G12" s="5">
        <f t="shared" si="1"/>
        <v>4.72553371456663</v>
      </c>
      <c r="H12" s="1"/>
    </row>
    <row r="13" spans="2:8" ht="15">
      <c r="B13" s="3" t="s">
        <v>13</v>
      </c>
      <c r="C13" s="4">
        <v>10595</v>
      </c>
      <c r="D13" s="4">
        <v>10770</v>
      </c>
      <c r="E13" s="4">
        <f t="shared" si="2"/>
        <v>21365</v>
      </c>
      <c r="F13" s="5">
        <f t="shared" si="0"/>
        <v>-3.829804154045242</v>
      </c>
      <c r="G13" s="5">
        <f t="shared" si="1"/>
        <v>3.893061891370199</v>
      </c>
      <c r="H13" s="1"/>
    </row>
    <row r="14" spans="2:8" ht="15">
      <c r="B14" s="3" t="s">
        <v>14</v>
      </c>
      <c r="C14" s="4">
        <v>8787</v>
      </c>
      <c r="D14" s="4">
        <v>9116</v>
      </c>
      <c r="E14" s="4">
        <f t="shared" si="2"/>
        <v>17903</v>
      </c>
      <c r="F14" s="5">
        <f t="shared" si="0"/>
        <v>-3.1762613592822597</v>
      </c>
      <c r="G14" s="5">
        <f t="shared" si="1"/>
        <v>3.2951859054531782</v>
      </c>
      <c r="H14" s="1"/>
    </row>
    <row r="15" spans="2:8" ht="15">
      <c r="B15" s="3" t="s">
        <v>15</v>
      </c>
      <c r="C15" s="4">
        <v>7692</v>
      </c>
      <c r="D15" s="4">
        <v>8592</v>
      </c>
      <c r="E15" s="4">
        <f t="shared" si="2"/>
        <v>16284</v>
      </c>
      <c r="F15" s="5">
        <f t="shared" si="0"/>
        <v>-2.780448660020387</v>
      </c>
      <c r="G15" s="5">
        <f t="shared" si="1"/>
        <v>3.1057741662630223</v>
      </c>
      <c r="H15" s="1"/>
    </row>
    <row r="16" spans="2:8" ht="15">
      <c r="B16" s="3" t="s">
        <v>16</v>
      </c>
      <c r="C16" s="4">
        <v>6435</v>
      </c>
      <c r="D16" s="4">
        <v>7356</v>
      </c>
      <c r="E16" s="4">
        <f t="shared" si="2"/>
        <v>13791</v>
      </c>
      <c r="F16" s="5">
        <f t="shared" si="0"/>
        <v>-2.3260773696348402</v>
      </c>
      <c r="G16" s="5">
        <f t="shared" si="1"/>
        <v>2.65899380435647</v>
      </c>
      <c r="H16" s="1"/>
    </row>
    <row r="17" spans="2:8" ht="15">
      <c r="B17" s="3" t="s">
        <v>17</v>
      </c>
      <c r="C17" s="4">
        <v>5044</v>
      </c>
      <c r="D17" s="4">
        <v>5845</v>
      </c>
      <c r="E17" s="4">
        <f t="shared" si="2"/>
        <v>10889</v>
      </c>
      <c r="F17" s="5">
        <f t="shared" si="0"/>
        <v>-1.8232687260976121</v>
      </c>
      <c r="G17" s="5">
        <f t="shared" si="1"/>
        <v>2.112808426653557</v>
      </c>
      <c r="H17" s="1"/>
    </row>
    <row r="18" spans="2:8" ht="15">
      <c r="B18" s="3" t="s">
        <v>18</v>
      </c>
      <c r="C18" s="4">
        <v>3739</v>
      </c>
      <c r="D18" s="4">
        <v>4560</v>
      </c>
      <c r="E18" s="4">
        <f t="shared" si="2"/>
        <v>8299</v>
      </c>
      <c r="F18" s="5">
        <f t="shared" si="0"/>
        <v>-1.3515467420457914</v>
      </c>
      <c r="G18" s="5">
        <f t="shared" si="1"/>
        <v>1.6483158982960173</v>
      </c>
      <c r="H18" s="1"/>
    </row>
    <row r="19" spans="2:8" ht="15">
      <c r="B19" s="3" t="s">
        <v>19</v>
      </c>
      <c r="C19" s="4">
        <v>2602</v>
      </c>
      <c r="D19" s="4">
        <v>3312</v>
      </c>
      <c r="E19" s="4">
        <f t="shared" si="2"/>
        <v>5914</v>
      </c>
      <c r="F19" s="5">
        <f t="shared" si="0"/>
        <v>-0.9405521858259291</v>
      </c>
      <c r="G19" s="5">
        <f t="shared" si="1"/>
        <v>1.1971978629728968</v>
      </c>
      <c r="H19" s="1"/>
    </row>
    <row r="20" spans="2:8" ht="15">
      <c r="B20" s="3" t="s">
        <v>20</v>
      </c>
      <c r="C20" s="4">
        <v>3170</v>
      </c>
      <c r="D20" s="4">
        <v>4573</v>
      </c>
      <c r="E20" s="4">
        <f t="shared" si="2"/>
        <v>7743</v>
      </c>
      <c r="F20" s="5">
        <f t="shared" si="0"/>
        <v>-1.1458687275435033</v>
      </c>
      <c r="G20" s="5">
        <f t="shared" si="1"/>
        <v>1.6530150444972997</v>
      </c>
      <c r="H20" s="1"/>
    </row>
    <row r="21" spans="2:8" ht="15">
      <c r="B21" s="6" t="s">
        <v>21</v>
      </c>
      <c r="C21" s="7">
        <f>SUM(C4:C20)</f>
        <v>135663</v>
      </c>
      <c r="D21" s="7">
        <f>SUM(D4:D20)</f>
        <v>140983</v>
      </c>
      <c r="E21" s="7">
        <f t="shared" si="2"/>
        <v>276646</v>
      </c>
      <c r="F21" s="8">
        <f t="shared" si="0"/>
        <v>-49.038482392660654</v>
      </c>
      <c r="G21" s="8">
        <f t="shared" si="1"/>
        <v>50.961517607339346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293</v>
      </c>
      <c r="D4" s="4">
        <v>288</v>
      </c>
      <c r="E4" s="4">
        <v>750</v>
      </c>
      <c r="F4" s="5">
        <f aca="true" t="shared" si="0" ref="F4:F21">(C4*100/$E$21)*-1</f>
        <v>-0.8730631704410012</v>
      </c>
      <c r="G4" s="5">
        <f aca="true" t="shared" si="1" ref="G4:G21">D4*100/$E$21</f>
        <v>0.8581644815256257</v>
      </c>
      <c r="H4" s="1"/>
    </row>
    <row r="5" spans="2:8" ht="15">
      <c r="B5" s="3" t="s">
        <v>5</v>
      </c>
      <c r="C5" s="4">
        <v>421</v>
      </c>
      <c r="D5" s="4">
        <v>395</v>
      </c>
      <c r="E5" s="4">
        <v>1257</v>
      </c>
      <c r="F5" s="5">
        <f t="shared" si="0"/>
        <v>-1.2544696066746126</v>
      </c>
      <c r="G5" s="5">
        <f t="shared" si="1"/>
        <v>1.1769964243146602</v>
      </c>
      <c r="H5" s="1"/>
    </row>
    <row r="6" spans="2:8" ht="15">
      <c r="B6" s="3" t="s">
        <v>6</v>
      </c>
      <c r="C6" s="4">
        <v>767</v>
      </c>
      <c r="D6" s="4">
        <v>721</v>
      </c>
      <c r="E6" s="4">
        <v>1056</v>
      </c>
      <c r="F6" s="5">
        <f t="shared" si="0"/>
        <v>-2.2854588796185937</v>
      </c>
      <c r="G6" s="5">
        <f t="shared" si="1"/>
        <v>2.1483909415971394</v>
      </c>
      <c r="H6" s="1"/>
    </row>
    <row r="7" spans="2:8" ht="15">
      <c r="B7" s="3" t="s">
        <v>7</v>
      </c>
      <c r="C7" s="4">
        <v>1147</v>
      </c>
      <c r="D7" s="4">
        <v>1087</v>
      </c>
      <c r="E7" s="4">
        <v>2438</v>
      </c>
      <c r="F7" s="5">
        <f t="shared" si="0"/>
        <v>-3.4177592371871275</v>
      </c>
      <c r="G7" s="5">
        <f t="shared" si="1"/>
        <v>3.238974970202622</v>
      </c>
      <c r="H7" s="1"/>
    </row>
    <row r="8" spans="2:8" ht="15">
      <c r="B8" s="3" t="s">
        <v>8</v>
      </c>
      <c r="C8" s="4">
        <v>1236</v>
      </c>
      <c r="D8" s="4">
        <v>1248</v>
      </c>
      <c r="E8" s="4">
        <v>817</v>
      </c>
      <c r="F8" s="5">
        <f t="shared" si="0"/>
        <v>-3.6829558998808105</v>
      </c>
      <c r="G8" s="5">
        <f t="shared" si="1"/>
        <v>3.718712753277712</v>
      </c>
      <c r="H8" s="1"/>
    </row>
    <row r="9" spans="2:8" ht="15">
      <c r="B9" s="3" t="s">
        <v>9</v>
      </c>
      <c r="C9" s="4">
        <v>371</v>
      </c>
      <c r="D9" s="4">
        <v>413</v>
      </c>
      <c r="E9" s="4">
        <v>578</v>
      </c>
      <c r="F9" s="5">
        <f t="shared" si="0"/>
        <v>-1.1054827175208581</v>
      </c>
      <c r="G9" s="5">
        <f t="shared" si="1"/>
        <v>1.230631704410012</v>
      </c>
      <c r="H9" s="1"/>
    </row>
    <row r="10" spans="2:8" ht="15">
      <c r="B10" s="3" t="s">
        <v>10</v>
      </c>
      <c r="C10" s="4">
        <v>318</v>
      </c>
      <c r="D10" s="4">
        <v>435</v>
      </c>
      <c r="E10" s="4">
        <v>1002</v>
      </c>
      <c r="F10" s="5">
        <f t="shared" si="0"/>
        <v>-0.9475566150178785</v>
      </c>
      <c r="G10" s="5">
        <f t="shared" si="1"/>
        <v>1.296185935637664</v>
      </c>
      <c r="H10" s="1"/>
    </row>
    <row r="11" spans="2:8" ht="15">
      <c r="B11" s="3" t="s">
        <v>11</v>
      </c>
      <c r="C11" s="4">
        <v>458</v>
      </c>
      <c r="D11" s="4">
        <v>675</v>
      </c>
      <c r="E11" s="4">
        <v>1682</v>
      </c>
      <c r="F11" s="5">
        <f t="shared" si="0"/>
        <v>-1.3647199046483909</v>
      </c>
      <c r="G11" s="5">
        <f t="shared" si="1"/>
        <v>2.0113230035756855</v>
      </c>
      <c r="H11" s="1"/>
    </row>
    <row r="12" spans="2:8" ht="15">
      <c r="B12" s="3" t="s">
        <v>12</v>
      </c>
      <c r="C12" s="4">
        <v>640</v>
      </c>
      <c r="D12" s="4">
        <v>1061</v>
      </c>
      <c r="E12" s="4">
        <v>2604</v>
      </c>
      <c r="F12" s="5">
        <f t="shared" si="0"/>
        <v>-1.9070321811680573</v>
      </c>
      <c r="G12" s="5">
        <f t="shared" si="1"/>
        <v>3.1615017878426697</v>
      </c>
      <c r="H12" s="1"/>
    </row>
    <row r="13" spans="2:8" ht="15">
      <c r="B13" s="3" t="s">
        <v>13</v>
      </c>
      <c r="C13" s="4">
        <v>876</v>
      </c>
      <c r="D13" s="4">
        <v>1388</v>
      </c>
      <c r="E13" s="4">
        <v>3455</v>
      </c>
      <c r="F13" s="5">
        <f t="shared" si="0"/>
        <v>-2.6102502979737783</v>
      </c>
      <c r="G13" s="5">
        <f t="shared" si="1"/>
        <v>4.135876042908224</v>
      </c>
      <c r="H13" s="1"/>
    </row>
    <row r="14" spans="2:8" ht="15">
      <c r="B14" s="3" t="s">
        <v>14</v>
      </c>
      <c r="C14" s="4">
        <v>1208</v>
      </c>
      <c r="D14" s="4">
        <v>1973</v>
      </c>
      <c r="E14" s="4">
        <v>3795</v>
      </c>
      <c r="F14" s="5">
        <f t="shared" si="0"/>
        <v>-3.599523241954708</v>
      </c>
      <c r="G14" s="5">
        <f t="shared" si="1"/>
        <v>5.879022646007152</v>
      </c>
      <c r="H14" s="1"/>
    </row>
    <row r="15" spans="2:8" ht="15">
      <c r="B15" s="3" t="s">
        <v>15</v>
      </c>
      <c r="C15" s="4">
        <v>1559</v>
      </c>
      <c r="D15" s="4">
        <v>2259</v>
      </c>
      <c r="E15" s="4">
        <v>3318</v>
      </c>
      <c r="F15" s="5">
        <f t="shared" si="0"/>
        <v>-4.6454112038140645</v>
      </c>
      <c r="G15" s="5">
        <f t="shared" si="1"/>
        <v>6.731227651966627</v>
      </c>
      <c r="H15" s="1"/>
    </row>
    <row r="16" spans="2:8" ht="15">
      <c r="B16" s="3" t="s">
        <v>16</v>
      </c>
      <c r="C16" s="4">
        <v>1542</v>
      </c>
      <c r="D16" s="4">
        <v>2105</v>
      </c>
      <c r="E16" s="4">
        <v>3199</v>
      </c>
      <c r="F16" s="5">
        <f t="shared" si="0"/>
        <v>-4.594755661501788</v>
      </c>
      <c r="G16" s="5">
        <f t="shared" si="1"/>
        <v>6.2723480333730635</v>
      </c>
      <c r="H16" s="1"/>
    </row>
    <row r="17" spans="2:8" ht="15">
      <c r="B17" s="3" t="s">
        <v>17</v>
      </c>
      <c r="C17" s="4">
        <v>1351</v>
      </c>
      <c r="D17" s="4">
        <v>1861</v>
      </c>
      <c r="E17" s="4">
        <v>2232</v>
      </c>
      <c r="F17" s="5">
        <f t="shared" si="0"/>
        <v>-4.0256257449344455</v>
      </c>
      <c r="G17" s="5">
        <f t="shared" si="1"/>
        <v>5.545292014302741</v>
      </c>
      <c r="H17" s="1"/>
    </row>
    <row r="18" spans="2:8" ht="15">
      <c r="B18" s="3" t="s">
        <v>18</v>
      </c>
      <c r="C18" s="4">
        <v>1109</v>
      </c>
      <c r="D18" s="4">
        <v>1456</v>
      </c>
      <c r="E18" s="4">
        <v>1331</v>
      </c>
      <c r="F18" s="5">
        <f t="shared" si="0"/>
        <v>-3.3045292014302743</v>
      </c>
      <c r="G18" s="5">
        <f t="shared" si="1"/>
        <v>4.33849821215733</v>
      </c>
      <c r="H18" s="1"/>
    </row>
    <row r="19" spans="2:8" ht="15">
      <c r="B19" s="3" t="s">
        <v>19</v>
      </c>
      <c r="C19" s="4">
        <v>697</v>
      </c>
      <c r="D19" s="4">
        <v>966</v>
      </c>
      <c r="E19" s="4">
        <v>570</v>
      </c>
      <c r="F19" s="5">
        <f t="shared" si="0"/>
        <v>-2.0768772348033373</v>
      </c>
      <c r="G19" s="5">
        <f t="shared" si="1"/>
        <v>2.8784266984505362</v>
      </c>
      <c r="H19" s="1"/>
    </row>
    <row r="20" spans="2:8" ht="15">
      <c r="B20" s="3" t="s">
        <v>20</v>
      </c>
      <c r="C20" s="4">
        <v>484</v>
      </c>
      <c r="D20" s="4">
        <v>752</v>
      </c>
      <c r="E20" s="4">
        <v>561</v>
      </c>
      <c r="F20" s="5">
        <f t="shared" si="0"/>
        <v>-1.4421930870083433</v>
      </c>
      <c r="G20" s="5">
        <f t="shared" si="1"/>
        <v>2.2407628128724673</v>
      </c>
      <c r="H20" s="1"/>
    </row>
    <row r="21" spans="2:8" ht="15">
      <c r="B21" s="6" t="s">
        <v>21</v>
      </c>
      <c r="C21" s="7">
        <f>SUM(C4:C20)</f>
        <v>14477</v>
      </c>
      <c r="D21" s="7">
        <f>SUM(D4:D20)</f>
        <v>19083</v>
      </c>
      <c r="E21" s="7">
        <f>SUM(C21:D21)</f>
        <v>33560</v>
      </c>
      <c r="F21" s="8">
        <f t="shared" si="0"/>
        <v>-43.13766388557807</v>
      </c>
      <c r="G21" s="8">
        <f t="shared" si="1"/>
        <v>56.86233611442193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Daniel Grijalba</cp:lastModifiedBy>
  <dcterms:created xsi:type="dcterms:W3CDTF">2013-10-17T01:41:50Z</dcterms:created>
  <dcterms:modified xsi:type="dcterms:W3CDTF">2024-07-22T19:37:31Z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