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09"/>
  <workbookPr codeName="ThisWorkbook" defaultThemeVersion="124226"/>
  <bookViews>
    <workbookView xWindow="65416" yWindow="65416" windowWidth="20730" windowHeight="11310" activeTab="0"/>
  </bookViews>
  <sheets>
    <sheet name="BDUA - 2024" sheetId="1" r:id="rId1"/>
  </sheets>
  <definedNames/>
  <calcPr calcId="191029"/>
</workbook>
</file>

<file path=xl/sharedStrings.xml><?xml version="1.0" encoding="utf-8"?>
<sst xmlns="http://schemas.openxmlformats.org/spreadsheetml/2006/main" count="146" uniqueCount="143">
  <si>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</si>
  <si>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</si>
  <si>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</si>
  <si>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</si>
  <si>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</si>
  <si>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</si>
  <si>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</si>
  <si>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</si>
  <si>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</si>
  <si>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</si>
  <si>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</si>
  <si>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</si>
  <si>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</si>
  <si>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</si>
  <si>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</si>
  <si>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</si>
  <si>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</si>
  <si>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</si>
  <si>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</si>
  <si>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</si>
  <si>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</si>
  <si>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</si>
  <si>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</si>
  <si>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</si>
  <si>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</si>
  <si>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</si>
  <si>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</si>
  <si>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</si>
  <si>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</si>
  <si>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</si>
  <si>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</si>
  <si>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</si>
  <si>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</si>
  <si>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</si>
  <si>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</si>
  <si>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</si>
  <si>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</si>
  <si>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</si>
  <si>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</si>
  <si>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</si>
  <si>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</si>
  <si>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</si>
  <si>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</si>
  <si>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</si>
  <si>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</si>
  <si>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</si>
  <si>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</si>
  <si>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</si>
  <si>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</si>
  <si>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</si>
  <si>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</si>
  <si>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</si>
  <si>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</si>
  <si>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</si>
  <si>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</si>
  <si>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</si>
  <si>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</si>
  <si>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</si>
  <si>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</si>
  <si>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</si>
  <si>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</si>
  <si>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</si>
  <si>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</si>
  <si>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</si>
  <si>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</si>
  <si>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</si>
  <si>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</si>
  <si>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</si>
  <si>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</si>
  <si>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</si>
  <si>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</si>
  <si>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</si>
  <si>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</si>
  <si>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</si>
  <si>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</si>
  <si>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</si>
  <si>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</si>
  <si>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</si>
  <si>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</si>
  <si>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</si>
  <si>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</si>
  <si>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</si>
  <si>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</si>
  <si>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</si>
  <si>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</si>
  <si>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</si>
  <si>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</si>
  <si>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</si>
  <si>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</si>
  <si>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</si>
  <si>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</si>
  <si>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</si>
  <si>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</si>
  <si>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</si>
  <si>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</si>
  <si>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</si>
  <si>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</si>
  <si>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</si>
  <si>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</si>
  <si>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</si>
  <si>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</si>
  <si>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</si>
  <si>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</si>
  <si>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</si>
  <si>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</si>
  <si>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</si>
  <si>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</si>
  <si>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</si>
  <si>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</si>
  <si>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</si>
  <si>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</si>
  <si>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</si>
  <si>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</si>
  <si>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</si>
  <si>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</si>
  <si>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</si>
  <si>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</si>
  <si>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</si>
  <si>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</si>
  <si>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</si>
  <si>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</si>
  <si>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</si>
  <si>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</si>
  <si>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</si>
  <si>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</si>
  <si>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</si>
  <si>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</si>
  <si>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</si>
  <si>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</si>
  <si>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</si>
  <si>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CONTRIBUTIVO</t>
  </si>
  <si>
    <t>EXCEPCION</t>
  </si>
  <si>
    <t>SUBSIDIADO</t>
  </si>
  <si>
    <t>TOTAL CONTRIBUTIVO</t>
  </si>
  <si>
    <t>TOTAL EXCEPCION</t>
  </si>
  <si>
    <t>TOTAL SUBSIDIADO</t>
  </si>
  <si>
    <t>MUJERES</t>
  </si>
  <si>
    <t>HOMBRES</t>
  </si>
  <si>
    <t>Total Mujeres</t>
  </si>
  <si>
    <t>Total Hombres</t>
  </si>
  <si>
    <t>TOTAL AFILIADOS</t>
  </si>
  <si>
    <t>Población Afiliada al SGSSS Según Régimen y Sexo</t>
  </si>
  <si>
    <t>FUENTE: Bodega de Datos de SISPRO (SGD) – Afiliados a Salud - 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</si>
</sst>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</font>
    <font>
      <b/>
      <sz val="10"/>
      <color indexed="8"/>
      <name val="Arial"/>
      <family val="2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b/>
      <sz val="18"/>
      <color theme="1" tint="0.25"/>
      <name val="Calibri"/>
      <family val="2"/>
    </font>
    <font>
      <b/>
      <sz val="10"/>
      <color theme="0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40">
    <border>
      <left/>
      <right/>
      <top/>
      <bottom/>
      <diagonal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>
      <alignment/>
      <protection/>
    </xf>
  </cellStyleXfs>
  <cellXfs count="71">
    <xf numFmtId="0" fontId="0" fillId="0" borderId="0" xfId="0"/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 wrapText="1"/>
    </xf>
    <xf numFmtId="164" fontId="2" fillId="0" borderId="1" xfId="20" applyNumberFormat="1" applyFont="1" applyBorder="1" applyAlignment="1">
      <alignment horizontal="right" vertical="center" wrapText="1"/>
    </xf>
    <xf numFmtId="164" fontId="7" fillId="2" borderId="2" xfId="20" applyNumberFormat="1" applyFont="1" applyFill="1" applyBorder="1" applyAlignment="1">
      <alignment horizontal="center" vertical="center" wrapText="1"/>
    </xf>
    <xf numFmtId="0" fontId="3" fillId="3" borderId="3" xfId="21" applyFont="1" applyFill="1" applyBorder="1" applyAlignment="1">
      <alignment vertical="center" wrapText="1"/>
      <protection/>
    </xf>
    <xf numFmtId="0" fontId="3" fillId="3" borderId="4" xfId="21" applyFont="1" applyFill="1" applyBorder="1" applyAlignment="1">
      <alignment vertical="center" wrapText="1"/>
      <protection/>
    </xf>
    <xf numFmtId="164" fontId="0" fillId="3" borderId="5" xfId="0" applyNumberFormat="1" applyFill="1" applyBorder="1" applyAlignment="1">
      <alignment horizontal="right" vertical="center" wrapText="1"/>
    </xf>
    <xf numFmtId="0" fontId="3" fillId="4" borderId="6" xfId="21" applyFont="1" applyFill="1" applyBorder="1" applyAlignment="1">
      <alignment vertical="center" wrapText="1"/>
      <protection/>
    </xf>
    <xf numFmtId="0" fontId="3" fillId="4" borderId="7" xfId="21" applyFont="1" applyFill="1" applyBorder="1" applyAlignment="1">
      <alignment vertical="center" wrapText="1"/>
      <protection/>
    </xf>
    <xf numFmtId="164" fontId="0" fillId="4" borderId="8" xfId="0" applyNumberFormat="1" applyFill="1" applyBorder="1" applyAlignment="1">
      <alignment horizontal="right" vertical="center" wrapText="1"/>
    </xf>
    <xf numFmtId="164" fontId="2" fillId="5" borderId="9" xfId="20" applyNumberFormat="1" applyFont="1" applyFill="1" applyBorder="1" applyAlignment="1">
      <alignment horizontal="right" vertical="center" wrapText="1"/>
    </xf>
    <xf numFmtId="164" fontId="2" fillId="5" borderId="10" xfId="20" applyNumberFormat="1" applyFont="1" applyFill="1" applyBorder="1" applyAlignment="1">
      <alignment horizontal="right" vertical="center" wrapText="1"/>
    </xf>
    <xf numFmtId="164" fontId="2" fillId="5" borderId="11" xfId="20" applyNumberFormat="1" applyFont="1" applyFill="1" applyBorder="1" applyAlignment="1">
      <alignment horizontal="right" vertical="center" wrapText="1"/>
    </xf>
    <xf numFmtId="164" fontId="3" fillId="6" borderId="3" xfId="20" applyNumberFormat="1" applyFont="1" applyFill="1" applyBorder="1" applyAlignment="1">
      <alignment horizontal="right" vertical="center" wrapText="1"/>
    </xf>
    <xf numFmtId="164" fontId="4" fillId="6" borderId="12" xfId="20" applyNumberFormat="1" applyFont="1" applyFill="1" applyBorder="1" applyAlignment="1">
      <alignment horizontal="right" vertical="center" wrapText="1"/>
    </xf>
    <xf numFmtId="164" fontId="3" fillId="6" borderId="12" xfId="20" applyNumberFormat="1" applyFont="1" applyFill="1" applyBorder="1" applyAlignment="1">
      <alignment horizontal="right" vertical="center" wrapText="1"/>
    </xf>
    <xf numFmtId="164" fontId="4" fillId="6" borderId="4" xfId="20" applyNumberFormat="1" applyFont="1" applyFill="1" applyBorder="1" applyAlignment="1">
      <alignment horizontal="right" vertical="center" wrapText="1"/>
    </xf>
    <xf numFmtId="164" fontId="3" fillId="7" borderId="6" xfId="20" applyNumberFormat="1" applyFont="1" applyFill="1" applyBorder="1" applyAlignment="1">
      <alignment horizontal="right" vertical="center" wrapText="1"/>
    </xf>
    <xf numFmtId="164" fontId="3" fillId="7" borderId="13" xfId="20" applyNumberFormat="1" applyFont="1" applyFill="1" applyBorder="1" applyAlignment="1">
      <alignment horizontal="right" vertical="center" wrapText="1"/>
    </xf>
    <xf numFmtId="164" fontId="3" fillId="6" borderId="13" xfId="20" applyNumberFormat="1" applyFont="1" applyFill="1" applyBorder="1" applyAlignment="1">
      <alignment horizontal="right" vertical="center" wrapText="1"/>
    </xf>
    <xf numFmtId="164" fontId="4" fillId="6" borderId="13" xfId="20" applyNumberFormat="1" applyFont="1" applyFill="1" applyBorder="1" applyAlignment="1">
      <alignment horizontal="right" vertical="center" wrapText="1"/>
    </xf>
    <xf numFmtId="164" fontId="3" fillId="6" borderId="6" xfId="20" applyNumberFormat="1" applyFont="1" applyFill="1" applyBorder="1" applyAlignment="1">
      <alignment horizontal="right" vertical="center" wrapText="1"/>
    </xf>
    <xf numFmtId="164" fontId="4" fillId="6" borderId="7" xfId="20" applyNumberFormat="1" applyFont="1" applyFill="1" applyBorder="1" applyAlignment="1">
      <alignment horizontal="right" vertical="center" wrapText="1"/>
    </xf>
    <xf numFmtId="164" fontId="3" fillId="7" borderId="7" xfId="20" applyNumberFormat="1" applyFont="1" applyFill="1" applyBorder="1" applyAlignment="1">
      <alignment horizontal="right" vertical="center" wrapText="1"/>
    </xf>
    <xf numFmtId="164" fontId="4" fillId="6" borderId="14" xfId="20" applyNumberFormat="1" applyFont="1" applyFill="1" applyBorder="1" applyAlignment="1">
      <alignment horizontal="right" vertical="center" wrapText="1"/>
    </xf>
    <xf numFmtId="164" fontId="3" fillId="7" borderId="15" xfId="20" applyNumberFormat="1" applyFont="1" applyFill="1" applyBorder="1" applyAlignment="1">
      <alignment horizontal="right" vertical="center" wrapText="1"/>
    </xf>
    <xf numFmtId="164" fontId="4" fillId="6" borderId="15" xfId="20" applyNumberFormat="1" applyFont="1" applyFill="1" applyBorder="1" applyAlignment="1">
      <alignment horizontal="right" vertical="center" wrapText="1"/>
    </xf>
    <xf numFmtId="164" fontId="3" fillId="6" borderId="4" xfId="20" applyNumberFormat="1" applyFont="1" applyFill="1" applyBorder="1" applyAlignment="1">
      <alignment horizontal="right" vertical="center" wrapText="1"/>
    </xf>
    <xf numFmtId="164" fontId="3" fillId="6" borderId="7" xfId="20" applyNumberFormat="1" applyFont="1" applyFill="1" applyBorder="1" applyAlignment="1">
      <alignment horizontal="right" vertical="center" wrapText="1"/>
    </xf>
    <xf numFmtId="164" fontId="3" fillId="7" borderId="16" xfId="20" applyNumberFormat="1" applyFont="1" applyFill="1" applyBorder="1" applyAlignment="1">
      <alignment horizontal="right" vertical="center" wrapText="1"/>
    </xf>
    <xf numFmtId="164" fontId="3" fillId="7" borderId="17" xfId="20" applyNumberFormat="1" applyFont="1" applyFill="1" applyBorder="1" applyAlignment="1">
      <alignment horizontal="right" vertical="center" wrapText="1"/>
    </xf>
    <xf numFmtId="164" fontId="3" fillId="7" borderId="18" xfId="20" applyNumberFormat="1" applyFont="1" applyFill="1" applyBorder="1" applyAlignment="1">
      <alignment horizontal="right" vertical="center" wrapText="1"/>
    </xf>
    <xf numFmtId="164" fontId="3" fillId="7" borderId="19" xfId="20" applyNumberFormat="1" applyFont="1" applyFill="1" applyBorder="1" applyAlignment="1">
      <alignment horizontal="right" vertical="center" wrapText="1"/>
    </xf>
    <xf numFmtId="164" fontId="2" fillId="5" borderId="20" xfId="20" applyNumberFormat="1" applyFont="1" applyFill="1" applyBorder="1" applyAlignment="1">
      <alignment horizontal="right" vertical="center" wrapText="1"/>
    </xf>
    <xf numFmtId="0" fontId="9" fillId="8" borderId="9" xfId="21" applyFont="1" applyFill="1" applyBorder="1" applyAlignment="1">
      <alignment horizontal="center" vertical="center" wrapText="1"/>
      <protection/>
    </xf>
    <xf numFmtId="0" fontId="9" fillId="8" borderId="10" xfId="21" applyFont="1" applyFill="1" applyBorder="1" applyAlignment="1">
      <alignment horizontal="center" vertical="center" wrapText="1"/>
      <protection/>
    </xf>
    <xf numFmtId="0" fontId="9" fillId="8" borderId="11" xfId="21" applyFont="1" applyFill="1" applyBorder="1" applyAlignment="1">
      <alignment horizontal="center" vertical="center" wrapText="1"/>
      <protection/>
    </xf>
    <xf numFmtId="0" fontId="9" fillId="8" borderId="20" xfId="2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164" fontId="5" fillId="6" borderId="4" xfId="20" applyNumberFormat="1" applyFont="1" applyFill="1" applyBorder="1" applyAlignment="1">
      <alignment horizontal="right" vertical="center" wrapText="1"/>
    </xf>
    <xf numFmtId="164" fontId="5" fillId="7" borderId="7" xfId="20" applyNumberFormat="1" applyFont="1" applyFill="1" applyBorder="1" applyAlignment="1">
      <alignment horizontal="right" vertical="center" wrapText="1"/>
    </xf>
    <xf numFmtId="164" fontId="5" fillId="6" borderId="7" xfId="20" applyNumberFormat="1" applyFont="1" applyFill="1" applyBorder="1" applyAlignment="1">
      <alignment horizontal="right" vertical="center" wrapText="1"/>
    </xf>
    <xf numFmtId="164" fontId="5" fillId="7" borderId="18" xfId="20" applyNumberFormat="1" applyFont="1" applyFill="1" applyBorder="1" applyAlignment="1">
      <alignment horizontal="right" vertical="center" wrapText="1"/>
    </xf>
    <xf numFmtId="164" fontId="10" fillId="6" borderId="4" xfId="20" applyNumberFormat="1" applyFont="1" applyFill="1" applyBorder="1" applyAlignment="1">
      <alignment horizontal="right" vertical="center" wrapText="1"/>
    </xf>
    <xf numFmtId="164" fontId="10" fillId="6" borderId="7" xfId="20" applyNumberFormat="1" applyFont="1" applyFill="1" applyBorder="1" applyAlignment="1">
      <alignment horizontal="right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5" fillId="9" borderId="35" xfId="21" applyFont="1" applyFill="1" applyBorder="1" applyAlignment="1">
      <alignment horizontal="center" vertical="center" wrapText="1"/>
      <protection/>
    </xf>
    <xf numFmtId="0" fontId="5" fillId="9" borderId="36" xfId="21" applyFont="1" applyFill="1" applyBorder="1" applyAlignment="1">
      <alignment horizontal="center" vertical="center" wrapText="1"/>
      <protection/>
    </xf>
    <xf numFmtId="0" fontId="5" fillId="9" borderId="1" xfId="21" applyFont="1" applyFill="1" applyBorder="1" applyAlignment="1">
      <alignment horizontal="center" vertical="center" wrapText="1"/>
      <protection/>
    </xf>
    <xf numFmtId="0" fontId="5" fillId="9" borderId="37" xfId="21" applyFont="1" applyFill="1" applyBorder="1" applyAlignment="1">
      <alignment horizontal="center" vertical="center" wrapText="1"/>
      <protection/>
    </xf>
    <xf numFmtId="0" fontId="5" fillId="9" borderId="38" xfId="21" applyFont="1" applyFill="1" applyBorder="1" applyAlignment="1">
      <alignment horizontal="center" vertical="center" wrapText="1"/>
      <protection/>
    </xf>
    <xf numFmtId="0" fontId="5" fillId="9" borderId="39" xfId="2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_Hoja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Población Afiliada al SGSSS Según Régimen y Sexo.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675"/>
          <c:y val="0.1825"/>
          <c:w val="0.9465"/>
          <c:h val="0.72775"/>
        </c:manualLayout>
      </c:layout>
      <c:barChart>
        <c:barDir val="col"/>
        <c:grouping val="clustered"/>
        <c:varyColors val="0"/>
        <c:ser>
          <c:idx val="0"/>
          <c:order val="0"/>
          <c:tx>
            <c:v>Mujeres</c:v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'BDUA - 2024'!$H$3:$J$3</c:f>
              <c:strCache/>
            </c:strRef>
          </c:cat>
          <c:val>
            <c:numRef>
              <c:f>'BDUA - 2024'!$H$68:$J$68</c:f>
              <c:numCache/>
            </c:numRef>
          </c:val>
        </c:ser>
        <c:ser>
          <c:idx val="1"/>
          <c:order val="1"/>
          <c:tx>
            <c:v>Hombres</c:v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'BDUA - 2024'!$H$3:$J$3</c:f>
              <c:strCache/>
            </c:strRef>
          </c:cat>
          <c:val>
            <c:numRef>
              <c:f>'BDUA - 2024'!$L$68:$N$68</c:f>
              <c:numCache/>
            </c:numRef>
          </c:val>
        </c:ser>
        <c:overlap val="-25"/>
        <c:axId val="5592467"/>
        <c:axId val="50332204"/>
      </c:barChart>
      <c:catAx>
        <c:axId val="55924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0332204"/>
        <c:crosses val="autoZero"/>
        <c:auto val="1"/>
        <c:lblOffset val="100"/>
        <c:noMultiLvlLbl val="0"/>
      </c:catAx>
      <c:valAx>
        <c:axId val="50332204"/>
        <c:scaling>
          <c:orientation val="minMax"/>
        </c:scaling>
        <c:axPos val="l"/>
        <c:delete val="1"/>
        <c:majorTickMark val="none"/>
        <c:minorTickMark val="none"/>
        <c:tickLblPos val="nextTo"/>
        <c:crossAx val="559246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575"/>
          <c:y val="0.25325"/>
          <c:w val="0.2625"/>
          <c:h val="0.07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Calibri"/>
                <a:cs typeface="Calibri"/>
              </a:rPr>
              <a:t>Población Según Régimen</a:t>
            </a:r>
          </a:p>
        </c:rich>
      </c:tx>
      <c:layout>
        <c:manualLayout>
          <c:xMode val="edge"/>
          <c:yMode val="edge"/>
          <c:x val="0.132"/>
          <c:y val="0.03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1175"/>
          <c:y val="0.20325"/>
          <c:w val="0.542"/>
          <c:h val="0.757"/>
        </c:manualLayout>
      </c:layout>
      <c:pieChart>
        <c:varyColors val="1"/>
        <c:ser>
          <c:idx val="0"/>
          <c:order val="0"/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0.04075"/>
                  <c:y val="0.041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.0055"/>
                  <c:y val="0.02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pattFill prst="pct75">
                <a:fgClr>
                  <a:schemeClr val="tx1">
                    <a:lumMod val="75000"/>
                    <a:lumOff val="25000"/>
                  </a:schemeClr>
                </a:fgClr>
                <a:bgClr>
                  <a:schemeClr val="tx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9525"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leaderLines>
          </c:dLbls>
          <c:cat>
            <c:strRef>
              <c:f>'BDUA - 2024'!$C$1:$E$1</c:f>
              <c:strCache/>
            </c:strRef>
          </c:cat>
          <c:val>
            <c:numRef>
              <c:f>'BDUA - 2024'!$C$68:$E$68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25"/>
          <c:y val="0.6725"/>
          <c:w val="0.30475"/>
          <c:h val="0.29075"/>
        </c:manualLayout>
      </c:layout>
      <c:overlay val="0"/>
      <c:spPr>
        <a:solidFill>
          <a:schemeClr val="bg1">
            <a:lumMod val="95000"/>
            <a:alpha val="39000"/>
          </a:schemeClr>
        </a:solidFill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chemeClr val="bg1"/>
        </a:gs>
        <a:gs pos="39000">
          <a:schemeClr val="bg1"/>
        </a:gs>
        <a:gs pos="100000">
          <a:schemeClr val="bg1">
            <a:lumMod val="75000"/>
          </a:schemeClr>
        </a:gs>
      </a:gsLst>
      <a:path path="circle">
        <a:fillToRect l="50000" t="-80000" r="50000" b="180000"/>
      </a:path>
    </a:gradFill>
    <a:ln w="9525" cap="flat" cmpd="sng">
      <a:solidFill>
        <a:schemeClr val="tx1">
          <a:lumMod val="25000"/>
          <a:lumOff val="7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70</xdr:row>
      <xdr:rowOff>85725</xdr:rowOff>
    </xdr:from>
    <xdr:to>
      <xdr:col>14</xdr:col>
      <xdr:colOff>609600</xdr:colOff>
      <xdr:row>90</xdr:row>
      <xdr:rowOff>142875</xdr:rowOff>
    </xdr:to>
    <xdr:graphicFrame macro="">
      <xdr:nvGraphicFramePr>
        <xdr:cNvPr id="5" name="Gráfico 4"/>
        <xdr:cNvGraphicFramePr/>
      </xdr:nvGraphicFramePr>
      <xdr:xfrm>
        <a:off x="5848350" y="13773150"/>
        <a:ext cx="50387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70</xdr:row>
      <xdr:rowOff>57150</xdr:rowOff>
    </xdr:from>
    <xdr:to>
      <xdr:col>5</xdr:col>
      <xdr:colOff>809625</xdr:colOff>
      <xdr:row>90</xdr:row>
      <xdr:rowOff>161925</xdr:rowOff>
    </xdr:to>
    <xdr:graphicFrame macro="">
      <xdr:nvGraphicFramePr>
        <xdr:cNvPr id="3" name="Gráfico 2"/>
        <xdr:cNvGraphicFramePr/>
      </xdr:nvGraphicFramePr>
      <xdr:xfrm>
        <a:off x="66675" y="13744575"/>
        <a:ext cx="541020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0"/>
  <sheetViews>
    <sheetView tabSelected="1" workbookViewId="0" topLeftCell="A1">
      <pane xSplit="2" ySplit="3" topLeftCell="C4" activePane="bottomRight" state="frozen"/>
      <selection pane="topRight" activeCell="C1" sqref="C1"/>
      <selection pane="bottomLeft" activeCell="A3" sqref="A3"/>
      <selection pane="bottomRight" activeCell="C4" sqref="C4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4.57421875" style="1" bestFit="1" customWidth="1"/>
    <col min="4" max="4" width="14.7109375" style="1" customWidth="1"/>
    <col min="5" max="5" width="11.28125" style="1" customWidth="1"/>
    <col min="6" max="6" width="13.8515625" style="1" bestFit="1" customWidth="1"/>
    <col min="7" max="7" width="3.140625" style="1" customWidth="1"/>
    <col min="8" max="8" width="10.8515625" style="1" bestFit="1" customWidth="1"/>
    <col min="9" max="9" width="9.140625" style="1" bestFit="1" customWidth="1"/>
    <col min="10" max="10" width="8.421875" style="1" bestFit="1" customWidth="1"/>
    <col min="11" max="11" width="10.00390625" style="1" bestFit="1" customWidth="1"/>
    <col min="12" max="12" width="10.8515625" style="1" bestFit="1" customWidth="1"/>
    <col min="13" max="13" width="9.140625" style="1" bestFit="1" customWidth="1"/>
    <col min="14" max="14" width="8.7109375" style="1" bestFit="1" customWidth="1"/>
    <col min="15" max="15" width="10.00390625" style="1" bestFit="1" customWidth="1"/>
    <col min="16" max="16384" width="11.421875" style="1" customWidth="1"/>
  </cols>
  <sheetData>
    <row r="1" spans="1:15" ht="15.75" thickBot="1">
      <c r="A1" s="65" t="s">
        <v>124</v>
      </c>
      <c r="B1" s="66"/>
      <c r="C1" s="59" t="s">
        <v>133</v>
      </c>
      <c r="D1" s="59" t="s">
        <v>135</v>
      </c>
      <c r="E1" s="59" t="s">
        <v>134</v>
      </c>
      <c r="F1" s="59" t="s">
        <v>140</v>
      </c>
      <c r="G1" s="2"/>
      <c r="H1" s="55" t="s">
        <v>141</v>
      </c>
      <c r="I1" s="56"/>
      <c r="J1" s="56"/>
      <c r="K1" s="56"/>
      <c r="L1" s="56"/>
      <c r="M1" s="56"/>
      <c r="N1" s="57"/>
      <c r="O1" s="58"/>
    </row>
    <row r="2" spans="1:15" ht="15.75" thickBot="1">
      <c r="A2" s="67"/>
      <c r="B2" s="68"/>
      <c r="C2" s="60"/>
      <c r="D2" s="60"/>
      <c r="E2" s="60"/>
      <c r="F2" s="60"/>
      <c r="G2" s="2"/>
      <c r="H2" s="47" t="s">
        <v>136</v>
      </c>
      <c r="I2" s="48"/>
      <c r="J2" s="49"/>
      <c r="K2" s="50"/>
      <c r="L2" s="51" t="s">
        <v>137</v>
      </c>
      <c r="M2" s="52"/>
      <c r="N2" s="53"/>
      <c r="O2" s="54"/>
    </row>
    <row r="3" spans="1:15" ht="23.25" thickBot="1">
      <c r="A3" s="69"/>
      <c r="B3" s="70"/>
      <c r="C3" s="61"/>
      <c r="D3" s="61"/>
      <c r="E3" s="61"/>
      <c r="F3" s="61"/>
      <c r="G3" s="2"/>
      <c r="H3" s="36" t="s">
        <v>130</v>
      </c>
      <c r="I3" s="37" t="s">
        <v>132</v>
      </c>
      <c r="J3" s="38" t="s">
        <v>131</v>
      </c>
      <c r="K3" s="38" t="s">
        <v>138</v>
      </c>
      <c r="L3" s="39" t="s">
        <v>130</v>
      </c>
      <c r="M3" s="37" t="s">
        <v>132</v>
      </c>
      <c r="N3" s="38" t="s">
        <v>131</v>
      </c>
      <c r="O3" s="38" t="s">
        <v>139</v>
      </c>
    </row>
    <row r="4" spans="1:15" ht="15" customHeight="1">
      <c r="A4" s="6" t="s">
        <v>0</v>
      </c>
      <c r="B4" s="7" t="s">
        <v>1</v>
      </c>
      <c r="C4" s="8">
        <f>+H4+L4</f>
        <v>174211</v>
      </c>
      <c r="D4" s="8">
        <f>+I4+M4</f>
        <v>240943</v>
      </c>
      <c r="E4" s="8">
        <f>+J4+N4</f>
        <v>14348</v>
      </c>
      <c r="F4" s="8">
        <f>SUM(C4:E4)</f>
        <v>429502</v>
      </c>
      <c r="G4" s="3"/>
      <c r="H4" s="15">
        <v>89978</v>
      </c>
      <c r="I4" s="16">
        <v>127771</v>
      </c>
      <c r="J4" s="29">
        <v>7919</v>
      </c>
      <c r="K4" s="41">
        <f>SUM(H4:J4)</f>
        <v>225668</v>
      </c>
      <c r="L4" s="26">
        <v>84233</v>
      </c>
      <c r="M4" s="17">
        <v>113172</v>
      </c>
      <c r="N4" s="18">
        <v>6429</v>
      </c>
      <c r="O4" s="45">
        <f>SUM(L4:N4)</f>
        <v>203834</v>
      </c>
    </row>
    <row r="5" spans="1:15" ht="15" customHeight="1">
      <c r="A5" s="9" t="s">
        <v>2</v>
      </c>
      <c r="B5" s="10" t="s">
        <v>125</v>
      </c>
      <c r="C5" s="11">
        <f aca="true" t="shared" si="0" ref="C5:C67">+H5+L5</f>
        <v>453</v>
      </c>
      <c r="D5" s="11">
        <f aca="true" t="shared" si="1" ref="D5:D67">+I5+M5</f>
        <v>7036</v>
      </c>
      <c r="E5" s="11">
        <f aca="true" t="shared" si="2" ref="E5:E67">+J5+N5</f>
        <v>194</v>
      </c>
      <c r="F5" s="11">
        <f aca="true" t="shared" si="3" ref="F5:F67">SUM(C5:E5)</f>
        <v>7683</v>
      </c>
      <c r="G5" s="3"/>
      <c r="H5" s="19">
        <v>208</v>
      </c>
      <c r="I5" s="20">
        <v>3492</v>
      </c>
      <c r="J5" s="25">
        <v>96</v>
      </c>
      <c r="K5" s="42">
        <f aca="true" t="shared" si="4" ref="K5:K67">SUM(H5:J5)</f>
        <v>3796</v>
      </c>
      <c r="L5" s="27">
        <v>245</v>
      </c>
      <c r="M5" s="20">
        <v>3544</v>
      </c>
      <c r="N5" s="25">
        <v>98</v>
      </c>
      <c r="O5" s="42">
        <f aca="true" t="shared" si="5" ref="O5:O67">SUM(L5:N5)</f>
        <v>3887</v>
      </c>
    </row>
    <row r="6" spans="1:15" ht="15" customHeight="1">
      <c r="A6" s="6" t="s">
        <v>3</v>
      </c>
      <c r="B6" s="7" t="s">
        <v>4</v>
      </c>
      <c r="C6" s="8">
        <f t="shared" si="0"/>
        <v>658</v>
      </c>
      <c r="D6" s="8">
        <f t="shared" si="1"/>
        <v>6944</v>
      </c>
      <c r="E6" s="8">
        <f t="shared" si="2"/>
        <v>29</v>
      </c>
      <c r="F6" s="8">
        <f t="shared" si="3"/>
        <v>7631</v>
      </c>
      <c r="G6" s="3"/>
      <c r="H6" s="23">
        <v>297</v>
      </c>
      <c r="I6" s="22">
        <v>3617</v>
      </c>
      <c r="J6" s="30">
        <v>15</v>
      </c>
      <c r="K6" s="43">
        <f t="shared" si="4"/>
        <v>3929</v>
      </c>
      <c r="L6" s="28">
        <v>361</v>
      </c>
      <c r="M6" s="21">
        <v>3327</v>
      </c>
      <c r="N6" s="24">
        <v>14</v>
      </c>
      <c r="O6" s="46">
        <f t="shared" si="5"/>
        <v>3702</v>
      </c>
    </row>
    <row r="7" spans="1:15" ht="15" customHeight="1">
      <c r="A7" s="9" t="s">
        <v>5</v>
      </c>
      <c r="B7" s="10" t="s">
        <v>6</v>
      </c>
      <c r="C7" s="11">
        <f t="shared" si="0"/>
        <v>458</v>
      </c>
      <c r="D7" s="11">
        <f t="shared" si="1"/>
        <v>5979</v>
      </c>
      <c r="E7" s="11">
        <f t="shared" si="2"/>
        <v>147</v>
      </c>
      <c r="F7" s="11">
        <f t="shared" si="3"/>
        <v>6584</v>
      </c>
      <c r="G7" s="3"/>
      <c r="H7" s="19">
        <v>244</v>
      </c>
      <c r="I7" s="20">
        <v>2807</v>
      </c>
      <c r="J7" s="25">
        <v>79</v>
      </c>
      <c r="K7" s="42">
        <f t="shared" si="4"/>
        <v>3130</v>
      </c>
      <c r="L7" s="27">
        <v>214</v>
      </c>
      <c r="M7" s="20">
        <v>3172</v>
      </c>
      <c r="N7" s="25">
        <v>68</v>
      </c>
      <c r="O7" s="42">
        <f t="shared" si="5"/>
        <v>3454</v>
      </c>
    </row>
    <row r="8" spans="1:15" ht="15" customHeight="1">
      <c r="A8" s="6" t="s">
        <v>7</v>
      </c>
      <c r="B8" s="7" t="s">
        <v>8</v>
      </c>
      <c r="C8" s="8">
        <f t="shared" si="0"/>
        <v>379</v>
      </c>
      <c r="D8" s="8">
        <f t="shared" si="1"/>
        <v>5879</v>
      </c>
      <c r="E8" s="8">
        <f t="shared" si="2"/>
        <v>60</v>
      </c>
      <c r="F8" s="8">
        <f t="shared" si="3"/>
        <v>6318</v>
      </c>
      <c r="G8" s="3"/>
      <c r="H8" s="23">
        <v>182</v>
      </c>
      <c r="I8" s="22">
        <v>2945</v>
      </c>
      <c r="J8" s="30">
        <v>28</v>
      </c>
      <c r="K8" s="43">
        <f t="shared" si="4"/>
        <v>3155</v>
      </c>
      <c r="L8" s="28">
        <v>197</v>
      </c>
      <c r="M8" s="21">
        <v>2934</v>
      </c>
      <c r="N8" s="24">
        <v>32</v>
      </c>
      <c r="O8" s="46">
        <f t="shared" si="5"/>
        <v>3163</v>
      </c>
    </row>
    <row r="9" spans="1:15" ht="15" customHeight="1">
      <c r="A9" s="9" t="s">
        <v>9</v>
      </c>
      <c r="B9" s="10" t="s">
        <v>10</v>
      </c>
      <c r="C9" s="11">
        <f t="shared" si="0"/>
        <v>1068</v>
      </c>
      <c r="D9" s="11">
        <f t="shared" si="1"/>
        <v>34504</v>
      </c>
      <c r="E9" s="11">
        <f t="shared" si="2"/>
        <v>1002</v>
      </c>
      <c r="F9" s="11">
        <f t="shared" si="3"/>
        <v>36574</v>
      </c>
      <c r="G9" s="3"/>
      <c r="H9" s="19">
        <v>555</v>
      </c>
      <c r="I9" s="20">
        <v>17296</v>
      </c>
      <c r="J9" s="25">
        <v>538</v>
      </c>
      <c r="K9" s="42">
        <f t="shared" si="4"/>
        <v>18389</v>
      </c>
      <c r="L9" s="27">
        <v>513</v>
      </c>
      <c r="M9" s="20">
        <v>17208</v>
      </c>
      <c r="N9" s="25">
        <v>464</v>
      </c>
      <c r="O9" s="42">
        <f t="shared" si="5"/>
        <v>18185</v>
      </c>
    </row>
    <row r="10" spans="1:15" ht="15" customHeight="1">
      <c r="A10" s="6" t="s">
        <v>11</v>
      </c>
      <c r="B10" s="7" t="s">
        <v>12</v>
      </c>
      <c r="C10" s="8">
        <f t="shared" si="0"/>
        <v>308</v>
      </c>
      <c r="D10" s="8">
        <f t="shared" si="1"/>
        <v>4613</v>
      </c>
      <c r="E10" s="8">
        <f t="shared" si="2"/>
        <v>176</v>
      </c>
      <c r="F10" s="8">
        <f t="shared" si="3"/>
        <v>5097</v>
      </c>
      <c r="G10" s="3"/>
      <c r="H10" s="23">
        <v>147</v>
      </c>
      <c r="I10" s="22">
        <v>2338</v>
      </c>
      <c r="J10" s="30">
        <v>91</v>
      </c>
      <c r="K10" s="43">
        <f t="shared" si="4"/>
        <v>2576</v>
      </c>
      <c r="L10" s="28">
        <v>161</v>
      </c>
      <c r="M10" s="21">
        <v>2275</v>
      </c>
      <c r="N10" s="24">
        <v>85</v>
      </c>
      <c r="O10" s="46">
        <f t="shared" si="5"/>
        <v>2521</v>
      </c>
    </row>
    <row r="11" spans="1:15" ht="15" customHeight="1">
      <c r="A11" s="9" t="s">
        <v>13</v>
      </c>
      <c r="B11" s="10" t="s">
        <v>14</v>
      </c>
      <c r="C11" s="11">
        <f t="shared" si="0"/>
        <v>1282</v>
      </c>
      <c r="D11" s="11">
        <f t="shared" si="1"/>
        <v>17954</v>
      </c>
      <c r="E11" s="11">
        <f t="shared" si="2"/>
        <v>200</v>
      </c>
      <c r="F11" s="11">
        <f t="shared" si="3"/>
        <v>19436</v>
      </c>
      <c r="G11" s="3"/>
      <c r="H11" s="19">
        <v>502</v>
      </c>
      <c r="I11" s="20">
        <v>9200</v>
      </c>
      <c r="J11" s="25">
        <v>103</v>
      </c>
      <c r="K11" s="42">
        <f t="shared" si="4"/>
        <v>9805</v>
      </c>
      <c r="L11" s="27">
        <v>780</v>
      </c>
      <c r="M11" s="20">
        <v>8754</v>
      </c>
      <c r="N11" s="25">
        <v>97</v>
      </c>
      <c r="O11" s="42">
        <f t="shared" si="5"/>
        <v>9631</v>
      </c>
    </row>
    <row r="12" spans="1:15" ht="15" customHeight="1">
      <c r="A12" s="6" t="s">
        <v>15</v>
      </c>
      <c r="B12" s="7" t="s">
        <v>16</v>
      </c>
      <c r="C12" s="8">
        <f t="shared" si="0"/>
        <v>364</v>
      </c>
      <c r="D12" s="8">
        <f t="shared" si="1"/>
        <v>7255</v>
      </c>
      <c r="E12" s="8">
        <f t="shared" si="2"/>
        <v>138</v>
      </c>
      <c r="F12" s="8">
        <f t="shared" si="3"/>
        <v>7757</v>
      </c>
      <c r="G12" s="3"/>
      <c r="H12" s="23">
        <v>174</v>
      </c>
      <c r="I12" s="22">
        <v>3474</v>
      </c>
      <c r="J12" s="30">
        <v>74</v>
      </c>
      <c r="K12" s="43">
        <f t="shared" si="4"/>
        <v>3722</v>
      </c>
      <c r="L12" s="28">
        <v>190</v>
      </c>
      <c r="M12" s="21">
        <v>3781</v>
      </c>
      <c r="N12" s="24">
        <v>64</v>
      </c>
      <c r="O12" s="46">
        <f t="shared" si="5"/>
        <v>4035</v>
      </c>
    </row>
    <row r="13" spans="1:15" ht="15" customHeight="1">
      <c r="A13" s="9" t="s">
        <v>17</v>
      </c>
      <c r="B13" s="10" t="s">
        <v>18</v>
      </c>
      <c r="C13" s="11">
        <f t="shared" si="0"/>
        <v>625</v>
      </c>
      <c r="D13" s="11">
        <f t="shared" si="1"/>
        <v>7991</v>
      </c>
      <c r="E13" s="11">
        <f t="shared" si="2"/>
        <v>141</v>
      </c>
      <c r="F13" s="11">
        <f t="shared" si="3"/>
        <v>8757</v>
      </c>
      <c r="G13" s="3"/>
      <c r="H13" s="19">
        <v>304</v>
      </c>
      <c r="I13" s="20">
        <v>4075</v>
      </c>
      <c r="J13" s="25">
        <v>73</v>
      </c>
      <c r="K13" s="42">
        <f t="shared" si="4"/>
        <v>4452</v>
      </c>
      <c r="L13" s="27">
        <v>321</v>
      </c>
      <c r="M13" s="20">
        <v>3916</v>
      </c>
      <c r="N13" s="25">
        <v>68</v>
      </c>
      <c r="O13" s="42">
        <f t="shared" si="5"/>
        <v>4305</v>
      </c>
    </row>
    <row r="14" spans="1:15" ht="15" customHeight="1">
      <c r="A14" s="6" t="s">
        <v>19</v>
      </c>
      <c r="B14" s="7" t="s">
        <v>20</v>
      </c>
      <c r="C14" s="8">
        <f t="shared" si="0"/>
        <v>564</v>
      </c>
      <c r="D14" s="8">
        <f t="shared" si="1"/>
        <v>5853</v>
      </c>
      <c r="E14" s="8">
        <f t="shared" si="2"/>
        <v>51</v>
      </c>
      <c r="F14" s="8">
        <f t="shared" si="3"/>
        <v>6468</v>
      </c>
      <c r="G14" s="3"/>
      <c r="H14" s="23">
        <v>264</v>
      </c>
      <c r="I14" s="22">
        <v>2977</v>
      </c>
      <c r="J14" s="30">
        <v>29</v>
      </c>
      <c r="K14" s="43">
        <f t="shared" si="4"/>
        <v>3270</v>
      </c>
      <c r="L14" s="28">
        <v>300</v>
      </c>
      <c r="M14" s="21">
        <v>2876</v>
      </c>
      <c r="N14" s="24">
        <v>22</v>
      </c>
      <c r="O14" s="46">
        <f t="shared" si="5"/>
        <v>3198</v>
      </c>
    </row>
    <row r="15" spans="1:15" ht="15" customHeight="1">
      <c r="A15" s="9" t="s">
        <v>21</v>
      </c>
      <c r="B15" s="10" t="s">
        <v>22</v>
      </c>
      <c r="C15" s="11">
        <f t="shared" si="0"/>
        <v>594</v>
      </c>
      <c r="D15" s="11">
        <f t="shared" si="1"/>
        <v>13453</v>
      </c>
      <c r="E15" s="11">
        <f t="shared" si="2"/>
        <v>130</v>
      </c>
      <c r="F15" s="11">
        <f t="shared" si="3"/>
        <v>14177</v>
      </c>
      <c r="G15" s="3"/>
      <c r="H15" s="19">
        <v>277</v>
      </c>
      <c r="I15" s="20">
        <v>6910</v>
      </c>
      <c r="J15" s="25">
        <v>65</v>
      </c>
      <c r="K15" s="42">
        <f t="shared" si="4"/>
        <v>7252</v>
      </c>
      <c r="L15" s="27">
        <v>317</v>
      </c>
      <c r="M15" s="20">
        <v>6543</v>
      </c>
      <c r="N15" s="25">
        <v>65</v>
      </c>
      <c r="O15" s="42">
        <f t="shared" si="5"/>
        <v>6925</v>
      </c>
    </row>
    <row r="16" spans="1:15" ht="15" customHeight="1">
      <c r="A16" s="6" t="s">
        <v>23</v>
      </c>
      <c r="B16" s="7" t="s">
        <v>24</v>
      </c>
      <c r="C16" s="8">
        <f t="shared" si="0"/>
        <v>421</v>
      </c>
      <c r="D16" s="8">
        <f t="shared" si="1"/>
        <v>8921</v>
      </c>
      <c r="E16" s="8">
        <f t="shared" si="2"/>
        <v>72</v>
      </c>
      <c r="F16" s="8">
        <f t="shared" si="3"/>
        <v>9414</v>
      </c>
      <c r="G16" s="3"/>
      <c r="H16" s="23">
        <v>209</v>
      </c>
      <c r="I16" s="22">
        <v>4620</v>
      </c>
      <c r="J16" s="30">
        <v>39</v>
      </c>
      <c r="K16" s="43">
        <f t="shared" si="4"/>
        <v>4868</v>
      </c>
      <c r="L16" s="28">
        <v>212</v>
      </c>
      <c r="M16" s="21">
        <v>4301</v>
      </c>
      <c r="N16" s="24">
        <v>33</v>
      </c>
      <c r="O16" s="46">
        <f t="shared" si="5"/>
        <v>4546</v>
      </c>
    </row>
    <row r="17" spans="1:15" ht="15" customHeight="1">
      <c r="A17" s="9" t="s">
        <v>25</v>
      </c>
      <c r="B17" s="10" t="s">
        <v>26</v>
      </c>
      <c r="C17" s="11">
        <f t="shared" si="0"/>
        <v>2079</v>
      </c>
      <c r="D17" s="11">
        <f t="shared" si="1"/>
        <v>31518</v>
      </c>
      <c r="E17" s="11">
        <f t="shared" si="2"/>
        <v>558</v>
      </c>
      <c r="F17" s="11">
        <f t="shared" si="3"/>
        <v>34155</v>
      </c>
      <c r="G17" s="3"/>
      <c r="H17" s="19">
        <v>1039</v>
      </c>
      <c r="I17" s="20">
        <v>16259</v>
      </c>
      <c r="J17" s="25">
        <v>302</v>
      </c>
      <c r="K17" s="42">
        <f t="shared" si="4"/>
        <v>17600</v>
      </c>
      <c r="L17" s="27">
        <v>1040</v>
      </c>
      <c r="M17" s="20">
        <v>15259</v>
      </c>
      <c r="N17" s="25">
        <v>256</v>
      </c>
      <c r="O17" s="42">
        <f t="shared" si="5"/>
        <v>16555</v>
      </c>
    </row>
    <row r="18" spans="1:15" ht="15" customHeight="1">
      <c r="A18" s="6" t="s">
        <v>27</v>
      </c>
      <c r="B18" s="7" t="s">
        <v>28</v>
      </c>
      <c r="C18" s="8">
        <f t="shared" si="0"/>
        <v>226</v>
      </c>
      <c r="D18" s="8">
        <f t="shared" si="1"/>
        <v>7388</v>
      </c>
      <c r="E18" s="8">
        <f t="shared" si="2"/>
        <v>118</v>
      </c>
      <c r="F18" s="8">
        <f t="shared" si="3"/>
        <v>7732</v>
      </c>
      <c r="G18" s="3"/>
      <c r="H18" s="23">
        <v>123</v>
      </c>
      <c r="I18" s="22">
        <v>3523</v>
      </c>
      <c r="J18" s="30">
        <v>66</v>
      </c>
      <c r="K18" s="43">
        <f t="shared" si="4"/>
        <v>3712</v>
      </c>
      <c r="L18" s="28">
        <v>103</v>
      </c>
      <c r="M18" s="21">
        <v>3865</v>
      </c>
      <c r="N18" s="24">
        <v>52</v>
      </c>
      <c r="O18" s="46">
        <f t="shared" si="5"/>
        <v>4020</v>
      </c>
    </row>
    <row r="19" spans="1:15" ht="15" customHeight="1">
      <c r="A19" s="9" t="s">
        <v>29</v>
      </c>
      <c r="B19" s="10" t="s">
        <v>30</v>
      </c>
      <c r="C19" s="11">
        <f t="shared" si="0"/>
        <v>1132</v>
      </c>
      <c r="D19" s="11">
        <f t="shared" si="1"/>
        <v>9431</v>
      </c>
      <c r="E19" s="11">
        <f t="shared" si="2"/>
        <v>38</v>
      </c>
      <c r="F19" s="11">
        <f t="shared" si="3"/>
        <v>10601</v>
      </c>
      <c r="G19" s="3"/>
      <c r="H19" s="19">
        <v>477</v>
      </c>
      <c r="I19" s="20">
        <v>4873</v>
      </c>
      <c r="J19" s="25">
        <v>14</v>
      </c>
      <c r="K19" s="42">
        <f t="shared" si="4"/>
        <v>5364</v>
      </c>
      <c r="L19" s="27">
        <v>655</v>
      </c>
      <c r="M19" s="20">
        <v>4558</v>
      </c>
      <c r="N19" s="25">
        <v>24</v>
      </c>
      <c r="O19" s="42">
        <f t="shared" si="5"/>
        <v>5237</v>
      </c>
    </row>
    <row r="20" spans="1:15" ht="15" customHeight="1">
      <c r="A20" s="6" t="s">
        <v>31</v>
      </c>
      <c r="B20" s="7" t="s">
        <v>32</v>
      </c>
      <c r="C20" s="8">
        <f t="shared" si="0"/>
        <v>597</v>
      </c>
      <c r="D20" s="8">
        <f t="shared" si="1"/>
        <v>20941</v>
      </c>
      <c r="E20" s="8">
        <f t="shared" si="2"/>
        <v>661</v>
      </c>
      <c r="F20" s="8">
        <f t="shared" si="3"/>
        <v>22199</v>
      </c>
      <c r="G20" s="3"/>
      <c r="H20" s="23">
        <v>298</v>
      </c>
      <c r="I20" s="22">
        <v>10416</v>
      </c>
      <c r="J20" s="30">
        <v>377</v>
      </c>
      <c r="K20" s="43">
        <f t="shared" si="4"/>
        <v>11091</v>
      </c>
      <c r="L20" s="28">
        <v>299</v>
      </c>
      <c r="M20" s="21">
        <v>10525</v>
      </c>
      <c r="N20" s="24">
        <v>284</v>
      </c>
      <c r="O20" s="46">
        <f t="shared" si="5"/>
        <v>11108</v>
      </c>
    </row>
    <row r="21" spans="1:15" ht="15" customHeight="1">
      <c r="A21" s="9" t="s">
        <v>33</v>
      </c>
      <c r="B21" s="10" t="s">
        <v>34</v>
      </c>
      <c r="C21" s="11">
        <f t="shared" si="0"/>
        <v>316</v>
      </c>
      <c r="D21" s="11">
        <f t="shared" si="1"/>
        <v>5502</v>
      </c>
      <c r="E21" s="11">
        <f t="shared" si="2"/>
        <v>29</v>
      </c>
      <c r="F21" s="11">
        <f t="shared" si="3"/>
        <v>5847</v>
      </c>
      <c r="G21" s="3"/>
      <c r="H21" s="19">
        <v>166</v>
      </c>
      <c r="I21" s="20">
        <v>2681</v>
      </c>
      <c r="J21" s="25">
        <v>11</v>
      </c>
      <c r="K21" s="42">
        <f t="shared" si="4"/>
        <v>2858</v>
      </c>
      <c r="L21" s="27">
        <v>150</v>
      </c>
      <c r="M21" s="20">
        <v>2821</v>
      </c>
      <c r="N21" s="25">
        <v>18</v>
      </c>
      <c r="O21" s="42">
        <f t="shared" si="5"/>
        <v>2989</v>
      </c>
    </row>
    <row r="22" spans="1:15" ht="15" customHeight="1">
      <c r="A22" s="6" t="s">
        <v>35</v>
      </c>
      <c r="B22" s="7" t="s">
        <v>36</v>
      </c>
      <c r="C22" s="8">
        <f t="shared" si="0"/>
        <v>306</v>
      </c>
      <c r="D22" s="8">
        <f t="shared" si="1"/>
        <v>7041</v>
      </c>
      <c r="E22" s="8">
        <f t="shared" si="2"/>
        <v>95</v>
      </c>
      <c r="F22" s="8">
        <f t="shared" si="3"/>
        <v>7442</v>
      </c>
      <c r="G22" s="3"/>
      <c r="H22" s="23">
        <v>145</v>
      </c>
      <c r="I22" s="22">
        <v>3364</v>
      </c>
      <c r="J22" s="30">
        <v>49</v>
      </c>
      <c r="K22" s="43">
        <f t="shared" si="4"/>
        <v>3558</v>
      </c>
      <c r="L22" s="28">
        <v>161</v>
      </c>
      <c r="M22" s="21">
        <v>3677</v>
      </c>
      <c r="N22" s="24">
        <v>46</v>
      </c>
      <c r="O22" s="46">
        <f t="shared" si="5"/>
        <v>3884</v>
      </c>
    </row>
    <row r="23" spans="1:15" ht="15" customHeight="1">
      <c r="A23" s="9" t="s">
        <v>37</v>
      </c>
      <c r="B23" s="10" t="s">
        <v>38</v>
      </c>
      <c r="C23" s="11">
        <f t="shared" si="0"/>
        <v>649</v>
      </c>
      <c r="D23" s="11">
        <f t="shared" si="1"/>
        <v>12595</v>
      </c>
      <c r="E23" s="11">
        <f t="shared" si="2"/>
        <v>234</v>
      </c>
      <c r="F23" s="11">
        <f t="shared" si="3"/>
        <v>13478</v>
      </c>
      <c r="G23" s="3"/>
      <c r="H23" s="19">
        <v>324</v>
      </c>
      <c r="I23" s="20">
        <v>6177</v>
      </c>
      <c r="J23" s="25">
        <v>114</v>
      </c>
      <c r="K23" s="42">
        <f t="shared" si="4"/>
        <v>6615</v>
      </c>
      <c r="L23" s="27">
        <v>325</v>
      </c>
      <c r="M23" s="20">
        <v>6418</v>
      </c>
      <c r="N23" s="25">
        <v>120</v>
      </c>
      <c r="O23" s="42">
        <f t="shared" si="5"/>
        <v>6863</v>
      </c>
    </row>
    <row r="24" spans="1:15" ht="15" customHeight="1">
      <c r="A24" s="6" t="s">
        <v>39</v>
      </c>
      <c r="B24" s="7" t="s">
        <v>40</v>
      </c>
      <c r="C24" s="8">
        <f t="shared" si="0"/>
        <v>896</v>
      </c>
      <c r="D24" s="8">
        <f t="shared" si="1"/>
        <v>11320</v>
      </c>
      <c r="E24" s="8">
        <f t="shared" si="2"/>
        <v>305</v>
      </c>
      <c r="F24" s="8">
        <f t="shared" si="3"/>
        <v>12521</v>
      </c>
      <c r="G24" s="3"/>
      <c r="H24" s="23">
        <v>434</v>
      </c>
      <c r="I24" s="22">
        <v>5666</v>
      </c>
      <c r="J24" s="30">
        <v>160</v>
      </c>
      <c r="K24" s="43">
        <f t="shared" si="4"/>
        <v>6260</v>
      </c>
      <c r="L24" s="28">
        <v>462</v>
      </c>
      <c r="M24" s="21">
        <v>5654</v>
      </c>
      <c r="N24" s="24">
        <v>145</v>
      </c>
      <c r="O24" s="46">
        <f t="shared" si="5"/>
        <v>6261</v>
      </c>
    </row>
    <row r="25" spans="1:15" ht="15" customHeight="1">
      <c r="A25" s="9" t="s">
        <v>41</v>
      </c>
      <c r="B25" s="10" t="s">
        <v>42</v>
      </c>
      <c r="C25" s="11">
        <f t="shared" si="0"/>
        <v>519</v>
      </c>
      <c r="D25" s="11">
        <f t="shared" si="1"/>
        <v>5379</v>
      </c>
      <c r="E25" s="11">
        <f t="shared" si="2"/>
        <v>45</v>
      </c>
      <c r="F25" s="11">
        <f t="shared" si="3"/>
        <v>5943</v>
      </c>
      <c r="G25" s="3"/>
      <c r="H25" s="19">
        <v>247</v>
      </c>
      <c r="I25" s="20">
        <v>2700</v>
      </c>
      <c r="J25" s="25">
        <v>23</v>
      </c>
      <c r="K25" s="42">
        <f t="shared" si="4"/>
        <v>2970</v>
      </c>
      <c r="L25" s="27">
        <v>272</v>
      </c>
      <c r="M25" s="20">
        <v>2679</v>
      </c>
      <c r="N25" s="25">
        <v>22</v>
      </c>
      <c r="O25" s="42">
        <f t="shared" si="5"/>
        <v>2973</v>
      </c>
    </row>
    <row r="26" spans="1:15" ht="15" customHeight="1">
      <c r="A26" s="6" t="s">
        <v>43</v>
      </c>
      <c r="B26" s="7" t="s">
        <v>44</v>
      </c>
      <c r="C26" s="8">
        <f t="shared" si="0"/>
        <v>1586</v>
      </c>
      <c r="D26" s="8">
        <f t="shared" si="1"/>
        <v>15958</v>
      </c>
      <c r="E26" s="8">
        <f t="shared" si="2"/>
        <v>222</v>
      </c>
      <c r="F26" s="8">
        <f t="shared" si="3"/>
        <v>17766</v>
      </c>
      <c r="G26" s="3"/>
      <c r="H26" s="23">
        <v>745</v>
      </c>
      <c r="I26" s="22">
        <v>8435</v>
      </c>
      <c r="J26" s="30">
        <v>124</v>
      </c>
      <c r="K26" s="43">
        <f t="shared" si="4"/>
        <v>9304</v>
      </c>
      <c r="L26" s="28">
        <v>841</v>
      </c>
      <c r="M26" s="21">
        <v>7523</v>
      </c>
      <c r="N26" s="24">
        <v>98</v>
      </c>
      <c r="O26" s="46">
        <f t="shared" si="5"/>
        <v>8462</v>
      </c>
    </row>
    <row r="27" spans="1:15" ht="15" customHeight="1">
      <c r="A27" s="9" t="s">
        <v>45</v>
      </c>
      <c r="B27" s="10" t="s">
        <v>46</v>
      </c>
      <c r="C27" s="11">
        <f t="shared" si="0"/>
        <v>567</v>
      </c>
      <c r="D27" s="11">
        <f t="shared" si="1"/>
        <v>9733</v>
      </c>
      <c r="E27" s="11">
        <f t="shared" si="2"/>
        <v>169</v>
      </c>
      <c r="F27" s="11">
        <f t="shared" si="3"/>
        <v>10469</v>
      </c>
      <c r="G27" s="3"/>
      <c r="H27" s="19">
        <v>263</v>
      </c>
      <c r="I27" s="20">
        <v>4823</v>
      </c>
      <c r="J27" s="25">
        <v>85</v>
      </c>
      <c r="K27" s="42">
        <f t="shared" si="4"/>
        <v>5171</v>
      </c>
      <c r="L27" s="27">
        <v>304</v>
      </c>
      <c r="M27" s="20">
        <v>4910</v>
      </c>
      <c r="N27" s="25">
        <v>84</v>
      </c>
      <c r="O27" s="42">
        <f t="shared" si="5"/>
        <v>5298</v>
      </c>
    </row>
    <row r="28" spans="1:15" ht="15" customHeight="1">
      <c r="A28" s="6" t="s">
        <v>47</v>
      </c>
      <c r="B28" s="7" t="s">
        <v>48</v>
      </c>
      <c r="C28" s="8">
        <f t="shared" si="0"/>
        <v>415</v>
      </c>
      <c r="D28" s="8">
        <f t="shared" si="1"/>
        <v>5147</v>
      </c>
      <c r="E28" s="8">
        <f t="shared" si="2"/>
        <v>44</v>
      </c>
      <c r="F28" s="8">
        <f t="shared" si="3"/>
        <v>5606</v>
      </c>
      <c r="G28" s="3"/>
      <c r="H28" s="23">
        <v>182</v>
      </c>
      <c r="I28" s="22">
        <v>2710</v>
      </c>
      <c r="J28" s="30">
        <v>18</v>
      </c>
      <c r="K28" s="43">
        <f t="shared" si="4"/>
        <v>2910</v>
      </c>
      <c r="L28" s="28">
        <v>233</v>
      </c>
      <c r="M28" s="21">
        <v>2437</v>
      </c>
      <c r="N28" s="24">
        <v>26</v>
      </c>
      <c r="O28" s="46">
        <f t="shared" si="5"/>
        <v>2696</v>
      </c>
    </row>
    <row r="29" spans="1:15" ht="15" customHeight="1">
      <c r="A29" s="9" t="s">
        <v>49</v>
      </c>
      <c r="B29" s="10" t="s">
        <v>50</v>
      </c>
      <c r="C29" s="11">
        <f t="shared" si="0"/>
        <v>421</v>
      </c>
      <c r="D29" s="11">
        <f t="shared" si="1"/>
        <v>6524</v>
      </c>
      <c r="E29" s="11">
        <f t="shared" si="2"/>
        <v>77</v>
      </c>
      <c r="F29" s="11">
        <f t="shared" si="3"/>
        <v>7022</v>
      </c>
      <c r="G29" s="3"/>
      <c r="H29" s="19">
        <v>188</v>
      </c>
      <c r="I29" s="20">
        <v>3317</v>
      </c>
      <c r="J29" s="25">
        <v>40</v>
      </c>
      <c r="K29" s="42">
        <f t="shared" si="4"/>
        <v>3545</v>
      </c>
      <c r="L29" s="27">
        <v>233</v>
      </c>
      <c r="M29" s="20">
        <v>3207</v>
      </c>
      <c r="N29" s="25">
        <v>37</v>
      </c>
      <c r="O29" s="42">
        <f t="shared" si="5"/>
        <v>3477</v>
      </c>
    </row>
    <row r="30" spans="1:15" ht="15" customHeight="1">
      <c r="A30" s="6" t="s">
        <v>51</v>
      </c>
      <c r="B30" s="7" t="s">
        <v>52</v>
      </c>
      <c r="C30" s="8">
        <f t="shared" si="0"/>
        <v>568</v>
      </c>
      <c r="D30" s="8">
        <f t="shared" si="1"/>
        <v>4822</v>
      </c>
      <c r="E30" s="8">
        <f t="shared" si="2"/>
        <v>36</v>
      </c>
      <c r="F30" s="8">
        <f t="shared" si="3"/>
        <v>5426</v>
      </c>
      <c r="G30" s="3"/>
      <c r="H30" s="23">
        <v>206</v>
      </c>
      <c r="I30" s="22">
        <v>2521</v>
      </c>
      <c r="J30" s="30">
        <v>23</v>
      </c>
      <c r="K30" s="43">
        <f t="shared" si="4"/>
        <v>2750</v>
      </c>
      <c r="L30" s="28">
        <v>362</v>
      </c>
      <c r="M30" s="21">
        <v>2301</v>
      </c>
      <c r="N30" s="24">
        <v>13</v>
      </c>
      <c r="O30" s="46">
        <f t="shared" si="5"/>
        <v>2676</v>
      </c>
    </row>
    <row r="31" spans="1:15" ht="15" customHeight="1">
      <c r="A31" s="9" t="s">
        <v>53</v>
      </c>
      <c r="B31" s="10" t="s">
        <v>54</v>
      </c>
      <c r="C31" s="11">
        <f t="shared" si="0"/>
        <v>28430</v>
      </c>
      <c r="D31" s="11">
        <f t="shared" si="1"/>
        <v>102692</v>
      </c>
      <c r="E31" s="11">
        <f t="shared" si="2"/>
        <v>2741</v>
      </c>
      <c r="F31" s="11">
        <f t="shared" si="3"/>
        <v>133863</v>
      </c>
      <c r="G31" s="3"/>
      <c r="H31" s="19">
        <v>14253</v>
      </c>
      <c r="I31" s="20">
        <v>54010</v>
      </c>
      <c r="J31" s="25">
        <v>1509</v>
      </c>
      <c r="K31" s="42">
        <f t="shared" si="4"/>
        <v>69772</v>
      </c>
      <c r="L31" s="27">
        <v>14177</v>
      </c>
      <c r="M31" s="20">
        <v>48682</v>
      </c>
      <c r="N31" s="25">
        <v>1232</v>
      </c>
      <c r="O31" s="42">
        <f t="shared" si="5"/>
        <v>64091</v>
      </c>
    </row>
    <row r="32" spans="1:15" ht="15" customHeight="1">
      <c r="A32" s="6" t="s">
        <v>55</v>
      </c>
      <c r="B32" s="7" t="s">
        <v>56</v>
      </c>
      <c r="C32" s="8">
        <f t="shared" si="0"/>
        <v>1137</v>
      </c>
      <c r="D32" s="8">
        <f t="shared" si="1"/>
        <v>13866</v>
      </c>
      <c r="E32" s="8">
        <f t="shared" si="2"/>
        <v>477</v>
      </c>
      <c r="F32" s="8">
        <f t="shared" si="3"/>
        <v>15480</v>
      </c>
      <c r="G32" s="3"/>
      <c r="H32" s="23">
        <v>540</v>
      </c>
      <c r="I32" s="22">
        <v>7078</v>
      </c>
      <c r="J32" s="30">
        <v>253</v>
      </c>
      <c r="K32" s="43">
        <f t="shared" si="4"/>
        <v>7871</v>
      </c>
      <c r="L32" s="28">
        <v>597</v>
      </c>
      <c r="M32" s="21">
        <v>6788</v>
      </c>
      <c r="N32" s="24">
        <v>224</v>
      </c>
      <c r="O32" s="46">
        <f t="shared" si="5"/>
        <v>7609</v>
      </c>
    </row>
    <row r="33" spans="1:15" ht="15" customHeight="1">
      <c r="A33" s="9" t="s">
        <v>57</v>
      </c>
      <c r="B33" s="10" t="s">
        <v>58</v>
      </c>
      <c r="C33" s="11">
        <f t="shared" si="0"/>
        <v>499</v>
      </c>
      <c r="D33" s="11">
        <f t="shared" si="1"/>
        <v>7575</v>
      </c>
      <c r="E33" s="11">
        <f t="shared" si="2"/>
        <v>41</v>
      </c>
      <c r="F33" s="11">
        <f t="shared" si="3"/>
        <v>8115</v>
      </c>
      <c r="G33" s="3"/>
      <c r="H33" s="19">
        <v>234</v>
      </c>
      <c r="I33" s="20">
        <v>3833</v>
      </c>
      <c r="J33" s="25">
        <v>18</v>
      </c>
      <c r="K33" s="42">
        <f t="shared" si="4"/>
        <v>4085</v>
      </c>
      <c r="L33" s="27">
        <v>265</v>
      </c>
      <c r="M33" s="20">
        <v>3742</v>
      </c>
      <c r="N33" s="25">
        <v>23</v>
      </c>
      <c r="O33" s="42">
        <f t="shared" si="5"/>
        <v>4030</v>
      </c>
    </row>
    <row r="34" spans="1:15" ht="15" customHeight="1">
      <c r="A34" s="6" t="s">
        <v>59</v>
      </c>
      <c r="B34" s="7" t="s">
        <v>60</v>
      </c>
      <c r="C34" s="8">
        <f t="shared" si="0"/>
        <v>282</v>
      </c>
      <c r="D34" s="8">
        <f t="shared" si="1"/>
        <v>4269</v>
      </c>
      <c r="E34" s="8">
        <f t="shared" si="2"/>
        <v>82</v>
      </c>
      <c r="F34" s="8">
        <f t="shared" si="3"/>
        <v>4633</v>
      </c>
      <c r="G34" s="3"/>
      <c r="H34" s="23">
        <v>170</v>
      </c>
      <c r="I34" s="22">
        <v>2102</v>
      </c>
      <c r="J34" s="30">
        <v>32</v>
      </c>
      <c r="K34" s="43">
        <f t="shared" si="4"/>
        <v>2304</v>
      </c>
      <c r="L34" s="28">
        <v>112</v>
      </c>
      <c r="M34" s="21">
        <v>2167</v>
      </c>
      <c r="N34" s="24">
        <v>50</v>
      </c>
      <c r="O34" s="46">
        <f t="shared" si="5"/>
        <v>2329</v>
      </c>
    </row>
    <row r="35" spans="1:15" ht="15" customHeight="1">
      <c r="A35" s="9" t="s">
        <v>61</v>
      </c>
      <c r="B35" s="10" t="s">
        <v>62</v>
      </c>
      <c r="C35" s="11">
        <f t="shared" si="0"/>
        <v>203</v>
      </c>
      <c r="D35" s="11">
        <f t="shared" si="1"/>
        <v>5645</v>
      </c>
      <c r="E35" s="11">
        <f t="shared" si="2"/>
        <v>236</v>
      </c>
      <c r="F35" s="11">
        <f t="shared" si="3"/>
        <v>6084</v>
      </c>
      <c r="G35" s="3"/>
      <c r="H35" s="19">
        <v>101</v>
      </c>
      <c r="I35" s="20">
        <v>2820</v>
      </c>
      <c r="J35" s="25">
        <v>122</v>
      </c>
      <c r="K35" s="42">
        <f t="shared" si="4"/>
        <v>3043</v>
      </c>
      <c r="L35" s="27">
        <v>102</v>
      </c>
      <c r="M35" s="20">
        <v>2825</v>
      </c>
      <c r="N35" s="25">
        <v>114</v>
      </c>
      <c r="O35" s="42">
        <f t="shared" si="5"/>
        <v>3041</v>
      </c>
    </row>
    <row r="36" spans="1:15" ht="15" customHeight="1">
      <c r="A36" s="6" t="s">
        <v>63</v>
      </c>
      <c r="B36" s="7" t="s">
        <v>64</v>
      </c>
      <c r="C36" s="8">
        <f t="shared" si="0"/>
        <v>3996</v>
      </c>
      <c r="D36" s="8">
        <f t="shared" si="1"/>
        <v>27131</v>
      </c>
      <c r="E36" s="8">
        <f t="shared" si="2"/>
        <v>683</v>
      </c>
      <c r="F36" s="8">
        <f t="shared" si="3"/>
        <v>31810</v>
      </c>
      <c r="G36" s="3"/>
      <c r="H36" s="23">
        <v>2044</v>
      </c>
      <c r="I36" s="22">
        <v>13581</v>
      </c>
      <c r="J36" s="30">
        <v>361</v>
      </c>
      <c r="K36" s="43">
        <f t="shared" si="4"/>
        <v>15986</v>
      </c>
      <c r="L36" s="28">
        <v>1952</v>
      </c>
      <c r="M36" s="21">
        <v>13550</v>
      </c>
      <c r="N36" s="24">
        <v>322</v>
      </c>
      <c r="O36" s="46">
        <f t="shared" si="5"/>
        <v>15824</v>
      </c>
    </row>
    <row r="37" spans="1:15" ht="15" customHeight="1">
      <c r="A37" s="9" t="s">
        <v>65</v>
      </c>
      <c r="B37" s="10" t="s">
        <v>66</v>
      </c>
      <c r="C37" s="11">
        <f t="shared" si="0"/>
        <v>285</v>
      </c>
      <c r="D37" s="11">
        <f t="shared" si="1"/>
        <v>8764</v>
      </c>
      <c r="E37" s="11">
        <f t="shared" si="2"/>
        <v>199</v>
      </c>
      <c r="F37" s="11">
        <f t="shared" si="3"/>
        <v>9248</v>
      </c>
      <c r="G37" s="3"/>
      <c r="H37" s="19">
        <v>112</v>
      </c>
      <c r="I37" s="20">
        <v>4251</v>
      </c>
      <c r="J37" s="25">
        <v>96</v>
      </c>
      <c r="K37" s="42">
        <f t="shared" si="4"/>
        <v>4459</v>
      </c>
      <c r="L37" s="27">
        <v>173</v>
      </c>
      <c r="M37" s="20">
        <v>4513</v>
      </c>
      <c r="N37" s="25">
        <v>103</v>
      </c>
      <c r="O37" s="42">
        <f t="shared" si="5"/>
        <v>4789</v>
      </c>
    </row>
    <row r="38" spans="1:15" ht="15" customHeight="1">
      <c r="A38" s="6" t="s">
        <v>67</v>
      </c>
      <c r="B38" s="7" t="s">
        <v>68</v>
      </c>
      <c r="C38" s="8">
        <f t="shared" si="0"/>
        <v>466</v>
      </c>
      <c r="D38" s="8">
        <f t="shared" si="1"/>
        <v>8205</v>
      </c>
      <c r="E38" s="8">
        <f t="shared" si="2"/>
        <v>151</v>
      </c>
      <c r="F38" s="8">
        <f t="shared" si="3"/>
        <v>8822</v>
      </c>
      <c r="G38" s="3"/>
      <c r="H38" s="23">
        <v>230</v>
      </c>
      <c r="I38" s="22">
        <v>3978</v>
      </c>
      <c r="J38" s="30">
        <v>74</v>
      </c>
      <c r="K38" s="43">
        <f t="shared" si="4"/>
        <v>4282</v>
      </c>
      <c r="L38" s="28">
        <v>236</v>
      </c>
      <c r="M38" s="21">
        <v>4227</v>
      </c>
      <c r="N38" s="24">
        <v>77</v>
      </c>
      <c r="O38" s="46">
        <f t="shared" si="5"/>
        <v>4540</v>
      </c>
    </row>
    <row r="39" spans="1:15" ht="15" customHeight="1">
      <c r="A39" s="9" t="s">
        <v>69</v>
      </c>
      <c r="B39" s="10" t="s">
        <v>70</v>
      </c>
      <c r="C39" s="11">
        <f t="shared" si="0"/>
        <v>496</v>
      </c>
      <c r="D39" s="11">
        <f t="shared" si="1"/>
        <v>8541</v>
      </c>
      <c r="E39" s="11">
        <f t="shared" si="2"/>
        <v>156</v>
      </c>
      <c r="F39" s="11">
        <f t="shared" si="3"/>
        <v>9193</v>
      </c>
      <c r="G39" s="3"/>
      <c r="H39" s="19">
        <v>248</v>
      </c>
      <c r="I39" s="20">
        <v>4152</v>
      </c>
      <c r="J39" s="25">
        <v>84</v>
      </c>
      <c r="K39" s="42">
        <f t="shared" si="4"/>
        <v>4484</v>
      </c>
      <c r="L39" s="27">
        <v>248</v>
      </c>
      <c r="M39" s="20">
        <v>4389</v>
      </c>
      <c r="N39" s="25">
        <v>72</v>
      </c>
      <c r="O39" s="42">
        <f t="shared" si="5"/>
        <v>4709</v>
      </c>
    </row>
    <row r="40" spans="1:15" ht="15" customHeight="1">
      <c r="A40" s="6" t="s">
        <v>71</v>
      </c>
      <c r="B40" s="7" t="s">
        <v>72</v>
      </c>
      <c r="C40" s="8">
        <f t="shared" si="0"/>
        <v>200</v>
      </c>
      <c r="D40" s="8">
        <f t="shared" si="1"/>
        <v>7710</v>
      </c>
      <c r="E40" s="8">
        <f t="shared" si="2"/>
        <v>135</v>
      </c>
      <c r="F40" s="8">
        <f t="shared" si="3"/>
        <v>8045</v>
      </c>
      <c r="G40" s="3"/>
      <c r="H40" s="23">
        <v>106</v>
      </c>
      <c r="I40" s="22">
        <v>3893</v>
      </c>
      <c r="J40" s="30">
        <v>69</v>
      </c>
      <c r="K40" s="43">
        <f t="shared" si="4"/>
        <v>4068</v>
      </c>
      <c r="L40" s="28">
        <v>94</v>
      </c>
      <c r="M40" s="21">
        <v>3817</v>
      </c>
      <c r="N40" s="24">
        <v>66</v>
      </c>
      <c r="O40" s="46">
        <f t="shared" si="5"/>
        <v>3977</v>
      </c>
    </row>
    <row r="41" spans="1:15" ht="15" customHeight="1">
      <c r="A41" s="9" t="s">
        <v>73</v>
      </c>
      <c r="B41" s="10" t="s">
        <v>74</v>
      </c>
      <c r="C41" s="11">
        <f t="shared" si="0"/>
        <v>467</v>
      </c>
      <c r="D41" s="11">
        <f t="shared" si="1"/>
        <v>6604</v>
      </c>
      <c r="E41" s="11">
        <f t="shared" si="2"/>
        <v>129</v>
      </c>
      <c r="F41" s="11">
        <f t="shared" si="3"/>
        <v>7200</v>
      </c>
      <c r="G41" s="3"/>
      <c r="H41" s="19">
        <v>221</v>
      </c>
      <c r="I41" s="20">
        <v>3313</v>
      </c>
      <c r="J41" s="25">
        <v>73</v>
      </c>
      <c r="K41" s="42">
        <f t="shared" si="4"/>
        <v>3607</v>
      </c>
      <c r="L41" s="27">
        <v>246</v>
      </c>
      <c r="M41" s="20">
        <v>3291</v>
      </c>
      <c r="N41" s="25">
        <v>56</v>
      </c>
      <c r="O41" s="42">
        <f t="shared" si="5"/>
        <v>3593</v>
      </c>
    </row>
    <row r="42" spans="1:15" ht="15" customHeight="1">
      <c r="A42" s="6" t="s">
        <v>75</v>
      </c>
      <c r="B42" s="7" t="s">
        <v>76</v>
      </c>
      <c r="C42" s="8">
        <f t="shared" si="0"/>
        <v>294</v>
      </c>
      <c r="D42" s="8">
        <f t="shared" si="1"/>
        <v>6871</v>
      </c>
      <c r="E42" s="8">
        <f t="shared" si="2"/>
        <v>266</v>
      </c>
      <c r="F42" s="8">
        <f t="shared" si="3"/>
        <v>7431</v>
      </c>
      <c r="G42" s="3"/>
      <c r="H42" s="23">
        <v>144</v>
      </c>
      <c r="I42" s="22">
        <v>3351</v>
      </c>
      <c r="J42" s="30">
        <v>133</v>
      </c>
      <c r="K42" s="43">
        <f t="shared" si="4"/>
        <v>3628</v>
      </c>
      <c r="L42" s="28">
        <v>150</v>
      </c>
      <c r="M42" s="21">
        <v>3520</v>
      </c>
      <c r="N42" s="24">
        <v>133</v>
      </c>
      <c r="O42" s="46">
        <f t="shared" si="5"/>
        <v>3803</v>
      </c>
    </row>
    <row r="43" spans="1:15" ht="15" customHeight="1">
      <c r="A43" s="9" t="s">
        <v>77</v>
      </c>
      <c r="B43" s="10" t="s">
        <v>78</v>
      </c>
      <c r="C43" s="11">
        <f t="shared" si="0"/>
        <v>496</v>
      </c>
      <c r="D43" s="11">
        <f t="shared" si="1"/>
        <v>3025</v>
      </c>
      <c r="E43" s="11">
        <f t="shared" si="2"/>
        <v>5</v>
      </c>
      <c r="F43" s="11">
        <f t="shared" si="3"/>
        <v>3526</v>
      </c>
      <c r="G43" s="3"/>
      <c r="H43" s="19">
        <v>231</v>
      </c>
      <c r="I43" s="20">
        <v>1608</v>
      </c>
      <c r="J43" s="25">
        <v>5</v>
      </c>
      <c r="K43" s="42">
        <f t="shared" si="4"/>
        <v>1844</v>
      </c>
      <c r="L43" s="27">
        <v>265</v>
      </c>
      <c r="M43" s="20">
        <v>1417</v>
      </c>
      <c r="N43" s="25">
        <v>0</v>
      </c>
      <c r="O43" s="42">
        <f t="shared" si="5"/>
        <v>1682</v>
      </c>
    </row>
    <row r="44" spans="1:15" ht="15" customHeight="1">
      <c r="A44" s="6" t="s">
        <v>79</v>
      </c>
      <c r="B44" s="7" t="s">
        <v>126</v>
      </c>
      <c r="C44" s="8">
        <f t="shared" si="0"/>
        <v>613</v>
      </c>
      <c r="D44" s="8">
        <f t="shared" si="1"/>
        <v>20527</v>
      </c>
      <c r="E44" s="8">
        <f t="shared" si="2"/>
        <v>547</v>
      </c>
      <c r="F44" s="8">
        <f t="shared" si="3"/>
        <v>21687</v>
      </c>
      <c r="G44" s="3"/>
      <c r="H44" s="23">
        <v>302</v>
      </c>
      <c r="I44" s="22">
        <v>10412</v>
      </c>
      <c r="J44" s="30">
        <v>282</v>
      </c>
      <c r="K44" s="43">
        <f t="shared" si="4"/>
        <v>10996</v>
      </c>
      <c r="L44" s="28">
        <v>311</v>
      </c>
      <c r="M44" s="21">
        <v>10115</v>
      </c>
      <c r="N44" s="24">
        <v>265</v>
      </c>
      <c r="O44" s="46">
        <f t="shared" si="5"/>
        <v>10691</v>
      </c>
    </row>
    <row r="45" spans="1:15" ht="15" customHeight="1">
      <c r="A45" s="9" t="s">
        <v>80</v>
      </c>
      <c r="B45" s="10" t="s">
        <v>81</v>
      </c>
      <c r="C45" s="11">
        <f t="shared" si="0"/>
        <v>304</v>
      </c>
      <c r="D45" s="11">
        <f t="shared" si="1"/>
        <v>5503</v>
      </c>
      <c r="E45" s="11">
        <f t="shared" si="2"/>
        <v>170</v>
      </c>
      <c r="F45" s="11">
        <f t="shared" si="3"/>
        <v>5977</v>
      </c>
      <c r="G45" s="3"/>
      <c r="H45" s="19">
        <v>156</v>
      </c>
      <c r="I45" s="20">
        <v>2792</v>
      </c>
      <c r="J45" s="25">
        <v>78</v>
      </c>
      <c r="K45" s="42">
        <f t="shared" si="4"/>
        <v>3026</v>
      </c>
      <c r="L45" s="27">
        <v>148</v>
      </c>
      <c r="M45" s="20">
        <v>2711</v>
      </c>
      <c r="N45" s="25">
        <v>92</v>
      </c>
      <c r="O45" s="42">
        <f t="shared" si="5"/>
        <v>2951</v>
      </c>
    </row>
    <row r="46" spans="1:15" ht="15" customHeight="1">
      <c r="A46" s="6" t="s">
        <v>82</v>
      </c>
      <c r="B46" s="7" t="s">
        <v>127</v>
      </c>
      <c r="C46" s="8">
        <f t="shared" si="0"/>
        <v>336</v>
      </c>
      <c r="D46" s="8">
        <f t="shared" si="1"/>
        <v>6137</v>
      </c>
      <c r="E46" s="8">
        <f t="shared" si="2"/>
        <v>182</v>
      </c>
      <c r="F46" s="8">
        <f t="shared" si="3"/>
        <v>6655</v>
      </c>
      <c r="G46" s="3"/>
      <c r="H46" s="23">
        <v>173</v>
      </c>
      <c r="I46" s="22">
        <v>3106</v>
      </c>
      <c r="J46" s="30">
        <v>86</v>
      </c>
      <c r="K46" s="43">
        <f t="shared" si="4"/>
        <v>3365</v>
      </c>
      <c r="L46" s="28">
        <v>163</v>
      </c>
      <c r="M46" s="21">
        <v>3031</v>
      </c>
      <c r="N46" s="24">
        <v>96</v>
      </c>
      <c r="O46" s="46">
        <f t="shared" si="5"/>
        <v>3290</v>
      </c>
    </row>
    <row r="47" spans="1:15" ht="15" customHeight="1">
      <c r="A47" s="9" t="s">
        <v>83</v>
      </c>
      <c r="B47" s="10" t="s">
        <v>84</v>
      </c>
      <c r="C47" s="11">
        <f t="shared" si="0"/>
        <v>367</v>
      </c>
      <c r="D47" s="11">
        <f t="shared" si="1"/>
        <v>13151</v>
      </c>
      <c r="E47" s="11">
        <f t="shared" si="2"/>
        <v>80</v>
      </c>
      <c r="F47" s="11">
        <f t="shared" si="3"/>
        <v>13598</v>
      </c>
      <c r="G47" s="3"/>
      <c r="H47" s="19">
        <v>193</v>
      </c>
      <c r="I47" s="20">
        <v>6370</v>
      </c>
      <c r="J47" s="25">
        <v>40</v>
      </c>
      <c r="K47" s="42">
        <f t="shared" si="4"/>
        <v>6603</v>
      </c>
      <c r="L47" s="27">
        <v>174</v>
      </c>
      <c r="M47" s="20">
        <v>6781</v>
      </c>
      <c r="N47" s="25">
        <v>40</v>
      </c>
      <c r="O47" s="42">
        <f t="shared" si="5"/>
        <v>6995</v>
      </c>
    </row>
    <row r="48" spans="1:15" ht="15" customHeight="1">
      <c r="A48" s="6" t="s">
        <v>85</v>
      </c>
      <c r="B48" s="7" t="s">
        <v>86</v>
      </c>
      <c r="C48" s="8">
        <f t="shared" si="0"/>
        <v>569</v>
      </c>
      <c r="D48" s="8">
        <f t="shared" si="1"/>
        <v>11226</v>
      </c>
      <c r="E48" s="8">
        <f t="shared" si="2"/>
        <v>80</v>
      </c>
      <c r="F48" s="8">
        <f t="shared" si="3"/>
        <v>11875</v>
      </c>
      <c r="G48" s="3"/>
      <c r="H48" s="23">
        <v>295</v>
      </c>
      <c r="I48" s="22">
        <v>5645</v>
      </c>
      <c r="J48" s="30">
        <v>44</v>
      </c>
      <c r="K48" s="43">
        <f t="shared" si="4"/>
        <v>5984</v>
      </c>
      <c r="L48" s="28">
        <v>274</v>
      </c>
      <c r="M48" s="21">
        <v>5581</v>
      </c>
      <c r="N48" s="24">
        <v>36</v>
      </c>
      <c r="O48" s="46">
        <f t="shared" si="5"/>
        <v>5891</v>
      </c>
    </row>
    <row r="49" spans="1:15" ht="15" customHeight="1">
      <c r="A49" s="9" t="s">
        <v>87</v>
      </c>
      <c r="B49" s="10" t="s">
        <v>88</v>
      </c>
      <c r="C49" s="11">
        <f t="shared" si="0"/>
        <v>256</v>
      </c>
      <c r="D49" s="11">
        <f t="shared" si="1"/>
        <v>4842</v>
      </c>
      <c r="E49" s="11">
        <f t="shared" si="2"/>
        <v>124</v>
      </c>
      <c r="F49" s="11">
        <f t="shared" si="3"/>
        <v>5222</v>
      </c>
      <c r="G49" s="3"/>
      <c r="H49" s="19">
        <v>147</v>
      </c>
      <c r="I49" s="20">
        <v>2420</v>
      </c>
      <c r="J49" s="25">
        <v>60</v>
      </c>
      <c r="K49" s="42">
        <f t="shared" si="4"/>
        <v>2627</v>
      </c>
      <c r="L49" s="27">
        <v>109</v>
      </c>
      <c r="M49" s="20">
        <v>2422</v>
      </c>
      <c r="N49" s="25">
        <v>64</v>
      </c>
      <c r="O49" s="42">
        <f t="shared" si="5"/>
        <v>2595</v>
      </c>
    </row>
    <row r="50" spans="1:15" ht="15" customHeight="1">
      <c r="A50" s="6" t="s">
        <v>89</v>
      </c>
      <c r="B50" s="7" t="s">
        <v>90</v>
      </c>
      <c r="C50" s="8">
        <f t="shared" si="0"/>
        <v>586</v>
      </c>
      <c r="D50" s="8">
        <f t="shared" si="1"/>
        <v>7252</v>
      </c>
      <c r="E50" s="8">
        <f t="shared" si="2"/>
        <v>86</v>
      </c>
      <c r="F50" s="8">
        <f t="shared" si="3"/>
        <v>7924</v>
      </c>
      <c r="G50" s="3"/>
      <c r="H50" s="23">
        <v>270</v>
      </c>
      <c r="I50" s="22">
        <v>3802</v>
      </c>
      <c r="J50" s="30">
        <v>41</v>
      </c>
      <c r="K50" s="43">
        <f t="shared" si="4"/>
        <v>4113</v>
      </c>
      <c r="L50" s="28">
        <v>316</v>
      </c>
      <c r="M50" s="21">
        <v>3450</v>
      </c>
      <c r="N50" s="24">
        <v>45</v>
      </c>
      <c r="O50" s="46">
        <f t="shared" si="5"/>
        <v>3811</v>
      </c>
    </row>
    <row r="51" spans="1:15" ht="15" customHeight="1">
      <c r="A51" s="9" t="s">
        <v>91</v>
      </c>
      <c r="B51" s="10" t="s">
        <v>92</v>
      </c>
      <c r="C51" s="11">
        <f t="shared" si="0"/>
        <v>1163</v>
      </c>
      <c r="D51" s="11">
        <f t="shared" si="1"/>
        <v>15847</v>
      </c>
      <c r="E51" s="11">
        <f t="shared" si="2"/>
        <v>475</v>
      </c>
      <c r="F51" s="11">
        <f t="shared" si="3"/>
        <v>17485</v>
      </c>
      <c r="G51" s="3"/>
      <c r="H51" s="19">
        <v>525</v>
      </c>
      <c r="I51" s="20">
        <v>8172</v>
      </c>
      <c r="J51" s="25">
        <v>242</v>
      </c>
      <c r="K51" s="42">
        <f t="shared" si="4"/>
        <v>8939</v>
      </c>
      <c r="L51" s="27">
        <v>638</v>
      </c>
      <c r="M51" s="20">
        <v>7675</v>
      </c>
      <c r="N51" s="25">
        <v>233</v>
      </c>
      <c r="O51" s="42">
        <f t="shared" si="5"/>
        <v>8546</v>
      </c>
    </row>
    <row r="52" spans="1:15" ht="15" customHeight="1">
      <c r="A52" s="6" t="s">
        <v>93</v>
      </c>
      <c r="B52" s="7" t="s">
        <v>94</v>
      </c>
      <c r="C52" s="8">
        <f t="shared" si="0"/>
        <v>1191</v>
      </c>
      <c r="D52" s="8">
        <f t="shared" si="1"/>
        <v>18751</v>
      </c>
      <c r="E52" s="8">
        <f t="shared" si="2"/>
        <v>256</v>
      </c>
      <c r="F52" s="8">
        <f t="shared" si="3"/>
        <v>20198</v>
      </c>
      <c r="G52" s="3"/>
      <c r="H52" s="23">
        <v>556</v>
      </c>
      <c r="I52" s="22">
        <v>9244</v>
      </c>
      <c r="J52" s="30">
        <v>140</v>
      </c>
      <c r="K52" s="43">
        <f t="shared" si="4"/>
        <v>9940</v>
      </c>
      <c r="L52" s="28">
        <v>635</v>
      </c>
      <c r="M52" s="21">
        <v>9507</v>
      </c>
      <c r="N52" s="24">
        <v>116</v>
      </c>
      <c r="O52" s="46">
        <f t="shared" si="5"/>
        <v>10258</v>
      </c>
    </row>
    <row r="53" spans="1:15" ht="15" customHeight="1">
      <c r="A53" s="9" t="s">
        <v>95</v>
      </c>
      <c r="B53" s="10" t="s">
        <v>96</v>
      </c>
      <c r="C53" s="11">
        <f t="shared" si="0"/>
        <v>315</v>
      </c>
      <c r="D53" s="11">
        <f t="shared" si="1"/>
        <v>9964</v>
      </c>
      <c r="E53" s="11">
        <f t="shared" si="2"/>
        <v>596</v>
      </c>
      <c r="F53" s="11">
        <f t="shared" si="3"/>
        <v>10875</v>
      </c>
      <c r="G53" s="3"/>
      <c r="H53" s="19">
        <v>175</v>
      </c>
      <c r="I53" s="20">
        <v>4855</v>
      </c>
      <c r="J53" s="25">
        <v>328</v>
      </c>
      <c r="K53" s="42">
        <f t="shared" si="4"/>
        <v>5358</v>
      </c>
      <c r="L53" s="27">
        <v>140</v>
      </c>
      <c r="M53" s="20">
        <v>5109</v>
      </c>
      <c r="N53" s="25">
        <v>268</v>
      </c>
      <c r="O53" s="42">
        <f t="shared" si="5"/>
        <v>5517</v>
      </c>
    </row>
    <row r="54" spans="1:15" ht="15" customHeight="1">
      <c r="A54" s="6" t="s">
        <v>97</v>
      </c>
      <c r="B54" s="7" t="s">
        <v>98</v>
      </c>
      <c r="C54" s="8">
        <f t="shared" si="0"/>
        <v>1782</v>
      </c>
      <c r="D54" s="8">
        <f t="shared" si="1"/>
        <v>25010</v>
      </c>
      <c r="E54" s="8">
        <f t="shared" si="2"/>
        <v>426</v>
      </c>
      <c r="F54" s="8">
        <f t="shared" si="3"/>
        <v>27218</v>
      </c>
      <c r="G54" s="3"/>
      <c r="H54" s="23">
        <v>974</v>
      </c>
      <c r="I54" s="22">
        <v>12389</v>
      </c>
      <c r="J54" s="30">
        <v>218</v>
      </c>
      <c r="K54" s="43">
        <f t="shared" si="4"/>
        <v>13581</v>
      </c>
      <c r="L54" s="28">
        <v>808</v>
      </c>
      <c r="M54" s="21">
        <v>12621</v>
      </c>
      <c r="N54" s="24">
        <v>208</v>
      </c>
      <c r="O54" s="46">
        <f t="shared" si="5"/>
        <v>13637</v>
      </c>
    </row>
    <row r="55" spans="1:15" ht="15" customHeight="1">
      <c r="A55" s="9" t="s">
        <v>99</v>
      </c>
      <c r="B55" s="10" t="s">
        <v>100</v>
      </c>
      <c r="C55" s="11">
        <f t="shared" si="0"/>
        <v>1635</v>
      </c>
      <c r="D55" s="11">
        <f t="shared" si="1"/>
        <v>16629</v>
      </c>
      <c r="E55" s="11">
        <f t="shared" si="2"/>
        <v>90</v>
      </c>
      <c r="F55" s="11">
        <f t="shared" si="3"/>
        <v>18354</v>
      </c>
      <c r="G55" s="3"/>
      <c r="H55" s="19">
        <v>793</v>
      </c>
      <c r="I55" s="20">
        <v>8434</v>
      </c>
      <c r="J55" s="25">
        <v>47</v>
      </c>
      <c r="K55" s="42">
        <f t="shared" si="4"/>
        <v>9274</v>
      </c>
      <c r="L55" s="27">
        <v>842</v>
      </c>
      <c r="M55" s="20">
        <v>8195</v>
      </c>
      <c r="N55" s="25">
        <v>43</v>
      </c>
      <c r="O55" s="42">
        <f t="shared" si="5"/>
        <v>9080</v>
      </c>
    </row>
    <row r="56" spans="1:15" ht="15" customHeight="1">
      <c r="A56" s="6" t="s">
        <v>101</v>
      </c>
      <c r="B56" s="7" t="s">
        <v>102</v>
      </c>
      <c r="C56" s="8">
        <f t="shared" si="0"/>
        <v>391</v>
      </c>
      <c r="D56" s="8">
        <f t="shared" si="1"/>
        <v>6582</v>
      </c>
      <c r="E56" s="8">
        <f t="shared" si="2"/>
        <v>181</v>
      </c>
      <c r="F56" s="8">
        <f t="shared" si="3"/>
        <v>7154</v>
      </c>
      <c r="G56" s="3"/>
      <c r="H56" s="23">
        <v>179</v>
      </c>
      <c r="I56" s="22">
        <v>3232</v>
      </c>
      <c r="J56" s="30">
        <v>91</v>
      </c>
      <c r="K56" s="43">
        <f t="shared" si="4"/>
        <v>3502</v>
      </c>
      <c r="L56" s="28">
        <v>212</v>
      </c>
      <c r="M56" s="21">
        <v>3350</v>
      </c>
      <c r="N56" s="24">
        <v>90</v>
      </c>
      <c r="O56" s="46">
        <f t="shared" si="5"/>
        <v>3652</v>
      </c>
    </row>
    <row r="57" spans="1:15" ht="15" customHeight="1">
      <c r="A57" s="9" t="s">
        <v>103</v>
      </c>
      <c r="B57" s="10" t="s">
        <v>104</v>
      </c>
      <c r="C57" s="11">
        <f t="shared" si="0"/>
        <v>728</v>
      </c>
      <c r="D57" s="11">
        <f t="shared" si="1"/>
        <v>14273</v>
      </c>
      <c r="E57" s="11">
        <f t="shared" si="2"/>
        <v>341</v>
      </c>
      <c r="F57" s="11">
        <f t="shared" si="3"/>
        <v>15342</v>
      </c>
      <c r="G57" s="3"/>
      <c r="H57" s="19">
        <v>316</v>
      </c>
      <c r="I57" s="20">
        <v>6901</v>
      </c>
      <c r="J57" s="25">
        <v>177</v>
      </c>
      <c r="K57" s="42">
        <f t="shared" si="4"/>
        <v>7394</v>
      </c>
      <c r="L57" s="27">
        <v>412</v>
      </c>
      <c r="M57" s="20">
        <v>7372</v>
      </c>
      <c r="N57" s="25">
        <v>164</v>
      </c>
      <c r="O57" s="42">
        <f t="shared" si="5"/>
        <v>7948</v>
      </c>
    </row>
    <row r="58" spans="1:15" ht="15" customHeight="1">
      <c r="A58" s="6" t="s">
        <v>105</v>
      </c>
      <c r="B58" s="7" t="s">
        <v>106</v>
      </c>
      <c r="C58" s="8">
        <f t="shared" si="0"/>
        <v>1026</v>
      </c>
      <c r="D58" s="8">
        <f t="shared" si="1"/>
        <v>11570</v>
      </c>
      <c r="E58" s="8">
        <f t="shared" si="2"/>
        <v>63</v>
      </c>
      <c r="F58" s="8">
        <f t="shared" si="3"/>
        <v>12659</v>
      </c>
      <c r="G58" s="3"/>
      <c r="H58" s="23">
        <v>499</v>
      </c>
      <c r="I58" s="22">
        <v>5920</v>
      </c>
      <c r="J58" s="30">
        <v>33</v>
      </c>
      <c r="K58" s="43">
        <f t="shared" si="4"/>
        <v>6452</v>
      </c>
      <c r="L58" s="28">
        <v>527</v>
      </c>
      <c r="M58" s="21">
        <v>5650</v>
      </c>
      <c r="N58" s="24">
        <v>30</v>
      </c>
      <c r="O58" s="46">
        <f t="shared" si="5"/>
        <v>6207</v>
      </c>
    </row>
    <row r="59" spans="1:15" ht="15" customHeight="1">
      <c r="A59" s="9" t="s">
        <v>107</v>
      </c>
      <c r="B59" s="10" t="s">
        <v>128</v>
      </c>
      <c r="C59" s="11">
        <f t="shared" si="0"/>
        <v>313</v>
      </c>
      <c r="D59" s="11">
        <f t="shared" si="1"/>
        <v>5987</v>
      </c>
      <c r="E59" s="11">
        <f t="shared" si="2"/>
        <v>242</v>
      </c>
      <c r="F59" s="11">
        <f t="shared" si="3"/>
        <v>6542</v>
      </c>
      <c r="G59" s="3"/>
      <c r="H59" s="19">
        <v>145</v>
      </c>
      <c r="I59" s="20">
        <v>2987</v>
      </c>
      <c r="J59" s="25">
        <v>135</v>
      </c>
      <c r="K59" s="42">
        <f t="shared" si="4"/>
        <v>3267</v>
      </c>
      <c r="L59" s="27">
        <v>168</v>
      </c>
      <c r="M59" s="20">
        <v>3000</v>
      </c>
      <c r="N59" s="25">
        <v>107</v>
      </c>
      <c r="O59" s="42">
        <f t="shared" si="5"/>
        <v>3275</v>
      </c>
    </row>
    <row r="60" spans="1:15" ht="15" customHeight="1">
      <c r="A60" s="6" t="s">
        <v>108</v>
      </c>
      <c r="B60" s="7" t="s">
        <v>109</v>
      </c>
      <c r="C60" s="8">
        <f t="shared" si="0"/>
        <v>231</v>
      </c>
      <c r="D60" s="8">
        <f t="shared" si="1"/>
        <v>7675</v>
      </c>
      <c r="E60" s="8">
        <f t="shared" si="2"/>
        <v>136</v>
      </c>
      <c r="F60" s="8">
        <f t="shared" si="3"/>
        <v>8042</v>
      </c>
      <c r="G60" s="3"/>
      <c r="H60" s="23">
        <v>123</v>
      </c>
      <c r="I60" s="22">
        <v>3682</v>
      </c>
      <c r="J60" s="30">
        <v>65</v>
      </c>
      <c r="K60" s="43">
        <f t="shared" si="4"/>
        <v>3870</v>
      </c>
      <c r="L60" s="28">
        <v>108</v>
      </c>
      <c r="M60" s="21">
        <v>3993</v>
      </c>
      <c r="N60" s="24">
        <v>71</v>
      </c>
      <c r="O60" s="46">
        <f t="shared" si="5"/>
        <v>4172</v>
      </c>
    </row>
    <row r="61" spans="1:15" ht="15" customHeight="1">
      <c r="A61" s="9" t="s">
        <v>110</v>
      </c>
      <c r="B61" s="10" t="s">
        <v>111</v>
      </c>
      <c r="C61" s="11">
        <f t="shared" si="0"/>
        <v>369</v>
      </c>
      <c r="D61" s="11">
        <f t="shared" si="1"/>
        <v>9512</v>
      </c>
      <c r="E61" s="11">
        <f t="shared" si="2"/>
        <v>26</v>
      </c>
      <c r="F61" s="11">
        <f t="shared" si="3"/>
        <v>9907</v>
      </c>
      <c r="G61" s="3"/>
      <c r="H61" s="19">
        <v>187</v>
      </c>
      <c r="I61" s="20">
        <v>4617</v>
      </c>
      <c r="J61" s="25">
        <v>7</v>
      </c>
      <c r="K61" s="42">
        <f t="shared" si="4"/>
        <v>4811</v>
      </c>
      <c r="L61" s="27">
        <v>182</v>
      </c>
      <c r="M61" s="20">
        <v>4895</v>
      </c>
      <c r="N61" s="25">
        <v>19</v>
      </c>
      <c r="O61" s="42">
        <f t="shared" si="5"/>
        <v>5096</v>
      </c>
    </row>
    <row r="62" spans="1:15" ht="15" customHeight="1">
      <c r="A62" s="6" t="s">
        <v>112</v>
      </c>
      <c r="B62" s="7" t="s">
        <v>113</v>
      </c>
      <c r="C62" s="8">
        <f t="shared" si="0"/>
        <v>428</v>
      </c>
      <c r="D62" s="8">
        <f t="shared" si="1"/>
        <v>5414</v>
      </c>
      <c r="E62" s="8">
        <f t="shared" si="2"/>
        <v>311</v>
      </c>
      <c r="F62" s="8">
        <f t="shared" si="3"/>
        <v>6153</v>
      </c>
      <c r="G62" s="3"/>
      <c r="H62" s="23">
        <v>210</v>
      </c>
      <c r="I62" s="22">
        <v>2837</v>
      </c>
      <c r="J62" s="30">
        <v>159</v>
      </c>
      <c r="K62" s="43">
        <f t="shared" si="4"/>
        <v>3206</v>
      </c>
      <c r="L62" s="28">
        <v>218</v>
      </c>
      <c r="M62" s="21">
        <v>2577</v>
      </c>
      <c r="N62" s="24">
        <v>152</v>
      </c>
      <c r="O62" s="46">
        <f t="shared" si="5"/>
        <v>2947</v>
      </c>
    </row>
    <row r="63" spans="1:15" ht="15" customHeight="1">
      <c r="A63" s="9" t="s">
        <v>114</v>
      </c>
      <c r="B63" s="10" t="s">
        <v>115</v>
      </c>
      <c r="C63" s="11">
        <f t="shared" si="0"/>
        <v>703</v>
      </c>
      <c r="D63" s="11">
        <f t="shared" si="1"/>
        <v>14430</v>
      </c>
      <c r="E63" s="11">
        <f t="shared" si="2"/>
        <v>52</v>
      </c>
      <c r="F63" s="11">
        <f t="shared" si="3"/>
        <v>15185</v>
      </c>
      <c r="G63" s="3"/>
      <c r="H63" s="19">
        <v>342</v>
      </c>
      <c r="I63" s="20">
        <v>7235</v>
      </c>
      <c r="J63" s="25">
        <v>31</v>
      </c>
      <c r="K63" s="42">
        <f t="shared" si="4"/>
        <v>7608</v>
      </c>
      <c r="L63" s="27">
        <v>361</v>
      </c>
      <c r="M63" s="20">
        <v>7195</v>
      </c>
      <c r="N63" s="25">
        <v>21</v>
      </c>
      <c r="O63" s="42">
        <f t="shared" si="5"/>
        <v>7577</v>
      </c>
    </row>
    <row r="64" spans="1:15" ht="15" customHeight="1">
      <c r="A64" s="6" t="s">
        <v>116</v>
      </c>
      <c r="B64" s="7" t="s">
        <v>117</v>
      </c>
      <c r="C64" s="8">
        <f t="shared" si="0"/>
        <v>837</v>
      </c>
      <c r="D64" s="8">
        <f t="shared" si="1"/>
        <v>7911</v>
      </c>
      <c r="E64" s="8">
        <f t="shared" si="2"/>
        <v>5183</v>
      </c>
      <c r="F64" s="8">
        <f t="shared" si="3"/>
        <v>13931</v>
      </c>
      <c r="G64" s="3"/>
      <c r="H64" s="23">
        <v>315</v>
      </c>
      <c r="I64" s="22">
        <v>4168</v>
      </c>
      <c r="J64" s="30">
        <v>2841</v>
      </c>
      <c r="K64" s="43">
        <f t="shared" si="4"/>
        <v>7324</v>
      </c>
      <c r="L64" s="28">
        <v>522</v>
      </c>
      <c r="M64" s="21">
        <v>3743</v>
      </c>
      <c r="N64" s="24">
        <v>2342</v>
      </c>
      <c r="O64" s="46">
        <f t="shared" si="5"/>
        <v>6607</v>
      </c>
    </row>
    <row r="65" spans="1:15" ht="15" customHeight="1">
      <c r="A65" s="9" t="s">
        <v>118</v>
      </c>
      <c r="B65" s="10" t="s">
        <v>119</v>
      </c>
      <c r="C65" s="11">
        <f t="shared" si="0"/>
        <v>24710</v>
      </c>
      <c r="D65" s="11">
        <f t="shared" si="1"/>
        <v>161067</v>
      </c>
      <c r="E65" s="11">
        <f t="shared" si="2"/>
        <v>984</v>
      </c>
      <c r="F65" s="11">
        <f t="shared" si="3"/>
        <v>186761</v>
      </c>
      <c r="G65" s="3"/>
      <c r="H65" s="19">
        <v>12490</v>
      </c>
      <c r="I65" s="20">
        <v>83277</v>
      </c>
      <c r="J65" s="25">
        <v>537</v>
      </c>
      <c r="K65" s="42">
        <f t="shared" si="4"/>
        <v>96304</v>
      </c>
      <c r="L65" s="27">
        <v>12220</v>
      </c>
      <c r="M65" s="20">
        <v>77790</v>
      </c>
      <c r="N65" s="25">
        <v>447</v>
      </c>
      <c r="O65" s="42">
        <f t="shared" si="5"/>
        <v>90457</v>
      </c>
    </row>
    <row r="66" spans="1:15" ht="15" customHeight="1">
      <c r="A66" s="6" t="s">
        <v>120</v>
      </c>
      <c r="B66" s="7" t="s">
        <v>121</v>
      </c>
      <c r="C66" s="8">
        <f t="shared" si="0"/>
        <v>5186</v>
      </c>
      <c r="D66" s="8">
        <f t="shared" si="1"/>
        <v>38180</v>
      </c>
      <c r="E66" s="8">
        <f t="shared" si="2"/>
        <v>71</v>
      </c>
      <c r="F66" s="8">
        <f t="shared" si="3"/>
        <v>43437</v>
      </c>
      <c r="G66" s="3"/>
      <c r="H66" s="23">
        <v>2566</v>
      </c>
      <c r="I66" s="22">
        <v>19614</v>
      </c>
      <c r="J66" s="30">
        <v>34</v>
      </c>
      <c r="K66" s="43">
        <f t="shared" si="4"/>
        <v>22214</v>
      </c>
      <c r="L66" s="28">
        <v>2620</v>
      </c>
      <c r="M66" s="21">
        <v>18566</v>
      </c>
      <c r="N66" s="24">
        <v>37</v>
      </c>
      <c r="O66" s="46">
        <f t="shared" si="5"/>
        <v>21223</v>
      </c>
    </row>
    <row r="67" spans="1:15" ht="15" customHeight="1" thickBot="1">
      <c r="A67" s="9" t="s">
        <v>122</v>
      </c>
      <c r="B67" s="10" t="s">
        <v>123</v>
      </c>
      <c r="C67" s="11">
        <f t="shared" si="0"/>
        <v>740</v>
      </c>
      <c r="D67" s="11">
        <f t="shared" si="1"/>
        <v>8387</v>
      </c>
      <c r="E67" s="11">
        <f t="shared" si="2"/>
        <v>27</v>
      </c>
      <c r="F67" s="11">
        <f t="shared" si="3"/>
        <v>9154</v>
      </c>
      <c r="G67" s="3"/>
      <c r="H67" s="31">
        <v>265</v>
      </c>
      <c r="I67" s="32">
        <v>4567</v>
      </c>
      <c r="J67" s="33">
        <v>13</v>
      </c>
      <c r="K67" s="44">
        <f t="shared" si="4"/>
        <v>4845</v>
      </c>
      <c r="L67" s="34">
        <v>475</v>
      </c>
      <c r="M67" s="32">
        <v>3820</v>
      </c>
      <c r="N67" s="33">
        <v>14</v>
      </c>
      <c r="O67" s="44">
        <f t="shared" si="5"/>
        <v>4309</v>
      </c>
    </row>
    <row r="68" spans="1:15" ht="25.5" customHeight="1" thickBot="1">
      <c r="A68" s="63" t="s">
        <v>129</v>
      </c>
      <c r="B68" s="64"/>
      <c r="C68" s="5">
        <f>SUM(C4:C67)</f>
        <v>273692</v>
      </c>
      <c r="D68" s="5">
        <f>SUM(D4:D67)</f>
        <v>1177349</v>
      </c>
      <c r="E68" s="5">
        <f>SUM(E4:E67)</f>
        <v>35349</v>
      </c>
      <c r="F68" s="5">
        <f>SUM(F4:F67)</f>
        <v>1486390</v>
      </c>
      <c r="G68" s="4"/>
      <c r="H68" s="12">
        <f>SUM(H4:H67)</f>
        <v>139008</v>
      </c>
      <c r="I68" s="13">
        <f aca="true" t="shared" si="6" ref="I68:K68">SUM(I4:I67)</f>
        <v>603635</v>
      </c>
      <c r="J68" s="14">
        <f t="shared" si="6"/>
        <v>19113</v>
      </c>
      <c r="K68" s="14">
        <f t="shared" si="6"/>
        <v>761756</v>
      </c>
      <c r="L68" s="35">
        <f aca="true" t="shared" si="7" ref="L68">SUM(L4:L67)</f>
        <v>134684</v>
      </c>
      <c r="M68" s="13">
        <f aca="true" t="shared" si="8" ref="M68">SUM(M4:M67)</f>
        <v>573714</v>
      </c>
      <c r="N68" s="14">
        <f aca="true" t="shared" si="9" ref="N68">SUM(N4:N67)</f>
        <v>16236</v>
      </c>
      <c r="O68" s="14">
        <f aca="true" t="shared" si="10" ref="O68">SUM(O4:O67)</f>
        <v>724634</v>
      </c>
    </row>
    <row r="70" spans="1:15" ht="22.5" customHeight="1">
      <c r="A70" s="62" t="s">
        <v>142</v>
      </c>
      <c r="B70" s="62"/>
      <c r="C70" s="62"/>
      <c r="D70" s="62"/>
      <c r="E70" s="62"/>
      <c r="F70" s="62"/>
      <c r="G70" s="40"/>
      <c r="H70" s="40"/>
      <c r="I70" s="40"/>
      <c r="J70" s="40"/>
      <c r="K70" s="40"/>
      <c r="L70" s="40"/>
      <c r="M70" s="40"/>
      <c r="N70" s="40"/>
      <c r="O70" s="40"/>
    </row>
  </sheetData>
  <mergeCells count="10">
    <mergeCell ref="H2:K2"/>
    <mergeCell ref="L2:O2"/>
    <mergeCell ref="H1:O1"/>
    <mergeCell ref="E1:E3"/>
    <mergeCell ref="A70:F70"/>
    <mergeCell ref="A68:B68"/>
    <mergeCell ref="A1:B3"/>
    <mergeCell ref="F1:F3"/>
    <mergeCell ref="D1:D3"/>
    <mergeCell ref="C1:C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User</cp:lastModifiedBy>
  <dcterms:created xsi:type="dcterms:W3CDTF">2013-01-29T15:05:56Z</dcterms:created>
  <dcterms:modified xsi:type="dcterms:W3CDTF">2024-05-20T18:47:42Z</dcterms:modified>
  <cp:category/>
  <cp:version/>
  <cp:contentType/>
  <cp:contentStatus/>
</cp:coreProperties>
</file>