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9"/>
  <workbookPr codeName="ThisWorkbook" defaultThemeVersion="124226"/>
  <bookViews>
    <workbookView xWindow="65416" yWindow="65416" windowWidth="20730" windowHeight="11310" activeTab="0"/>
  </bookViews>
  <sheets>
    <sheet name="BDUA - 2024" sheetId="1" r:id="rId1"/>
  </sheets>
  <definedNames/>
  <calcPr calcId="191029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<sst xmlns="http://schemas.openxmlformats.org/spreadsheetml/2006/main" count="153" uniqueCount="143">
  <si>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</si>
  <si>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</si>
  <si>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</si>
  <si>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</si>
  <si>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</si>
  <si>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</si>
  <si>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</si>
  <si>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</si>
  <si>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</si>
  <si>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</si>
  <si>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</si>
  <si>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</si>
  <si>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</si>
  <si>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</si>
  <si>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</si>
  <si>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</si>
  <si>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</si>
  <si>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</si>
  <si>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</si>
  <si>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</si>
  <si>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</si>
  <si>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</si>
  <si>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</si>
  <si>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</si>
  <si>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</si>
  <si>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</si>
  <si>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</si>
  <si>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</si>
  <si>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</si>
  <si>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</si>
  <si>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</si>
  <si>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</si>
  <si>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</si>
  <si>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</si>
  <si>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</si>
  <si>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</si>
  <si>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</si>
  <si>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</si>
  <si>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</si>
  <si>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</si>
  <si>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</si>
  <si>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</si>
  <si>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</si>
  <si>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</si>
  <si>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</si>
  <si>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</si>
  <si>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</si>
  <si>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</si>
  <si>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</si>
  <si>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</si>
  <si>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</si>
  <si>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</si>
  <si>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</si>
  <si>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</si>
  <si>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</si>
  <si>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</si>
  <si>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</si>
  <si>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</si>
  <si>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</si>
  <si>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</si>
  <si>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</si>
  <si>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</si>
  <si>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</si>
  <si>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</si>
  <si>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</si>
  <si>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</si>
  <si>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</si>
  <si>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</si>
  <si>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</si>
  <si>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</si>
  <si>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</si>
  <si>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</si>
  <si>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</si>
  <si>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</si>
  <si>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</si>
  <si>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</si>
  <si>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</si>
  <si>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</si>
  <si>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</si>
  <si>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</si>
  <si>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</si>
  <si>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</si>
  <si>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</si>
  <si>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</si>
  <si>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</si>
  <si>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</si>
  <si>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</si>
  <si>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</si>
  <si>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</si>
  <si>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</si>
  <si>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</si>
  <si>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</si>
  <si>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</si>
  <si>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</si>
  <si>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</si>
  <si>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</si>
  <si>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</si>
  <si>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</si>
  <si>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</si>
  <si>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</si>
  <si>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</si>
  <si>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</si>
  <si>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</si>
  <si>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</si>
  <si>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</si>
  <si>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</si>
  <si>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</si>
  <si>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</si>
  <si>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</si>
  <si>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</si>
  <si>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</si>
  <si>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</si>
  <si>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</si>
  <si>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</si>
  <si>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</si>
  <si>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</si>
  <si>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</si>
  <si>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</si>
  <si>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</si>
  <si>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</si>
  <si>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</si>
  <si>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</si>
  <si>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</si>
  <si>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</si>
  <si>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</si>
  <si>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</si>
  <si>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</si>
  <si>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</si>
  <si>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</si>
  <si>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</si>
  <si>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</si>
  <si>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</si>
  <si>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</si>
  <si>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</si>
  <si>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</si>
  <si>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</si>
  <si>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</si>
  <si>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</si>
  <si>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</si>
  <si>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</si>
  <si>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</si>
  <si>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MARZO 2024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</si>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</sst>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 wrapText="1"/>
    </xf>
    <xf numFmtId="0" fontId="3" fillId="2" borderId="1" xfId="21" applyFont="1" applyFill="1" applyBorder="1" applyAlignment="1">
      <alignment vertical="center" wrapText="1"/>
      <protection/>
    </xf>
    <xf numFmtId="0" fontId="3" fillId="3" borderId="2" xfId="21" applyFont="1" applyFill="1" applyBorder="1" applyAlignment="1">
      <alignment vertical="center" wrapText="1"/>
      <protection/>
    </xf>
    <xf numFmtId="164" fontId="2" fillId="4" borderId="3" xfId="20" applyNumberFormat="1" applyFont="1" applyFill="1" applyBorder="1" applyAlignment="1">
      <alignment horizontal="right" vertical="center" wrapText="1"/>
    </xf>
    <xf numFmtId="164" fontId="2" fillId="4" borderId="4" xfId="20" applyNumberFormat="1" applyFont="1" applyFill="1" applyBorder="1" applyAlignment="1">
      <alignment horizontal="right" vertical="center" wrapText="1"/>
    </xf>
    <xf numFmtId="164" fontId="2" fillId="4" borderId="5" xfId="20" applyNumberFormat="1" applyFont="1" applyFill="1" applyBorder="1" applyAlignment="1">
      <alignment horizontal="right" vertical="center" wrapText="1"/>
    </xf>
    <xf numFmtId="164" fontId="3" fillId="5" borderId="1" xfId="20" applyNumberFormat="1" applyFont="1" applyFill="1" applyBorder="1" applyAlignment="1">
      <alignment horizontal="right" vertical="center" wrapText="1"/>
    </xf>
    <xf numFmtId="164" fontId="3" fillId="5" borderId="6" xfId="20" applyNumberFormat="1" applyFont="1" applyFill="1" applyBorder="1" applyAlignment="1">
      <alignment horizontal="right" vertical="center" wrapText="1"/>
    </xf>
    <xf numFmtId="164" fontId="4" fillId="5" borderId="7" xfId="20" applyNumberFormat="1" applyFont="1" applyFill="1" applyBorder="1" applyAlignment="1">
      <alignment horizontal="right" vertical="center" wrapText="1"/>
    </xf>
    <xf numFmtId="164" fontId="3" fillId="6" borderId="2" xfId="20" applyNumberFormat="1" applyFont="1" applyFill="1" applyBorder="1" applyAlignment="1">
      <alignment horizontal="right" vertical="center" wrapText="1"/>
    </xf>
    <xf numFmtId="164" fontId="3" fillId="6" borderId="8" xfId="20" applyNumberFormat="1" applyFont="1" applyFill="1" applyBorder="1" applyAlignment="1">
      <alignment horizontal="right" vertical="center" wrapText="1"/>
    </xf>
    <xf numFmtId="164" fontId="3" fillId="5" borderId="8" xfId="20" applyNumberFormat="1" applyFont="1" applyFill="1" applyBorder="1" applyAlignment="1">
      <alignment horizontal="right" vertical="center" wrapText="1"/>
    </xf>
    <xf numFmtId="164" fontId="3" fillId="5" borderId="2" xfId="20" applyNumberFormat="1" applyFont="1" applyFill="1" applyBorder="1" applyAlignment="1">
      <alignment horizontal="right" vertical="center" wrapText="1"/>
    </xf>
    <xf numFmtId="164" fontId="4" fillId="5" borderId="9" xfId="20" applyNumberFormat="1" applyFont="1" applyFill="1" applyBorder="1" applyAlignment="1">
      <alignment horizontal="right" vertical="center" wrapText="1"/>
    </xf>
    <xf numFmtId="164" fontId="3" fillId="6" borderId="9" xfId="20" applyNumberFormat="1" applyFont="1" applyFill="1" applyBorder="1" applyAlignment="1">
      <alignment horizontal="right" vertical="center" wrapText="1"/>
    </xf>
    <xf numFmtId="164" fontId="3" fillId="6" borderId="10" xfId="20" applyNumberFormat="1" applyFont="1" applyFill="1" applyBorder="1" applyAlignment="1">
      <alignment horizontal="right" vertical="center" wrapText="1"/>
    </xf>
    <xf numFmtId="164" fontId="3" fillId="5" borderId="7" xfId="20" applyNumberFormat="1" applyFont="1" applyFill="1" applyBorder="1" applyAlignment="1">
      <alignment horizontal="right" vertical="center" wrapText="1"/>
    </xf>
    <xf numFmtId="164" fontId="3" fillId="5" borderId="9" xfId="20" applyNumberFormat="1" applyFont="1" applyFill="1" applyBorder="1" applyAlignment="1">
      <alignment horizontal="right" vertical="center" wrapText="1"/>
    </xf>
    <xf numFmtId="164" fontId="3" fillId="6" borderId="11" xfId="20" applyNumberFormat="1" applyFont="1" applyFill="1" applyBorder="1" applyAlignment="1">
      <alignment horizontal="right" vertical="center" wrapText="1"/>
    </xf>
    <xf numFmtId="164" fontId="3" fillId="6" borderId="12" xfId="20" applyNumberFormat="1" applyFont="1" applyFill="1" applyBorder="1" applyAlignment="1">
      <alignment horizontal="right" vertical="center" wrapText="1"/>
    </xf>
    <xf numFmtId="164" fontId="3" fillId="6" borderId="13" xfId="20" applyNumberFormat="1" applyFont="1" applyFill="1" applyBorder="1" applyAlignment="1">
      <alignment horizontal="right" vertical="center" wrapText="1"/>
    </xf>
    <xf numFmtId="164" fontId="3" fillId="6" borderId="14" xfId="20" applyNumberFormat="1" applyFont="1" applyFill="1" applyBorder="1" applyAlignment="1">
      <alignment horizontal="right" vertical="center" wrapText="1"/>
    </xf>
    <xf numFmtId="164" fontId="2" fillId="4" borderId="15" xfId="20" applyNumberFormat="1" applyFont="1" applyFill="1" applyBorder="1" applyAlignment="1">
      <alignment horizontal="right" vertical="center" wrapText="1"/>
    </xf>
    <xf numFmtId="0" fontId="9" fillId="7" borderId="3" xfId="21" applyFont="1" applyFill="1" applyBorder="1" applyAlignment="1">
      <alignment horizontal="center" vertical="center" wrapText="1"/>
      <protection/>
    </xf>
    <xf numFmtId="0" fontId="9" fillId="7" borderId="4" xfId="21" applyFont="1" applyFill="1" applyBorder="1" applyAlignment="1">
      <alignment horizontal="center" vertical="center" wrapText="1"/>
      <protection/>
    </xf>
    <xf numFmtId="0" fontId="9" fillId="7" borderId="5" xfId="21" applyFont="1" applyFill="1" applyBorder="1" applyAlignment="1">
      <alignment horizontal="center" vertical="center" wrapText="1"/>
      <protection/>
    </xf>
    <xf numFmtId="0" fontId="9" fillId="7" borderId="15" xfId="2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164" fontId="3" fillId="5" borderId="10" xfId="20" applyNumberFormat="1" applyFont="1" applyFill="1" applyBorder="1" applyAlignment="1">
      <alignment horizontal="right" vertical="center" wrapText="1"/>
    </xf>
    <xf numFmtId="164" fontId="3" fillId="5" borderId="16" xfId="2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2" fillId="0" borderId="0" xfId="20" applyNumberFormat="1" applyFont="1" applyBorder="1" applyAlignment="1">
      <alignment horizontal="right" vertical="center" wrapText="1"/>
    </xf>
    <xf numFmtId="0" fontId="3" fillId="2" borderId="2" xfId="21" applyFont="1" applyFill="1" applyBorder="1" applyAlignment="1">
      <alignment vertical="center" wrapText="1"/>
      <protection/>
    </xf>
    <xf numFmtId="0" fontId="3" fillId="2" borderId="17" xfId="21" applyFont="1" applyFill="1" applyBorder="1" applyAlignment="1">
      <alignment vertical="center" wrapText="1"/>
      <protection/>
    </xf>
    <xf numFmtId="0" fontId="3" fillId="3" borderId="17" xfId="21" applyFont="1" applyFill="1" applyBorder="1" applyAlignment="1">
      <alignment vertical="center" wrapText="1"/>
      <protection/>
    </xf>
    <xf numFmtId="0" fontId="3" fillId="2" borderId="18" xfId="21" applyFont="1" applyFill="1" applyBorder="1" applyAlignment="1">
      <alignment vertical="center" wrapText="1"/>
      <protection/>
    </xf>
    <xf numFmtId="164" fontId="0" fillId="8" borderId="1" xfId="0" applyNumberFormat="1" applyFill="1" applyBorder="1" applyAlignment="1">
      <alignment horizontal="right" vertical="center" wrapText="1"/>
    </xf>
    <xf numFmtId="164" fontId="0" fillId="9" borderId="10" xfId="0" applyNumberFormat="1" applyFill="1" applyBorder="1" applyAlignment="1">
      <alignment horizontal="right" vertical="center" wrapText="1"/>
    </xf>
    <xf numFmtId="0" fontId="9" fillId="10" borderId="15" xfId="21" applyFont="1" applyFill="1" applyBorder="1" applyAlignment="1">
      <alignment horizontal="center" vertical="center" wrapText="1"/>
      <protection/>
    </xf>
    <xf numFmtId="0" fontId="9" fillId="10" borderId="5" xfId="21" applyFont="1" applyFill="1" applyBorder="1" applyAlignment="1">
      <alignment horizontal="center" vertical="center" wrapText="1"/>
      <protection/>
    </xf>
    <xf numFmtId="0" fontId="9" fillId="10" borderId="4" xfId="21" applyFont="1" applyFill="1" applyBorder="1" applyAlignment="1">
      <alignment horizontal="center" vertical="center" wrapText="1"/>
      <protection/>
    </xf>
    <xf numFmtId="164" fontId="2" fillId="11" borderId="15" xfId="20" applyNumberFormat="1" applyFont="1" applyFill="1" applyBorder="1" applyAlignment="1">
      <alignment horizontal="right" vertical="center" wrapText="1"/>
    </xf>
    <xf numFmtId="164" fontId="2" fillId="11" borderId="5" xfId="20" applyNumberFormat="1" applyFont="1" applyFill="1" applyBorder="1" applyAlignment="1">
      <alignment horizontal="right" vertical="center" wrapText="1"/>
    </xf>
    <xf numFmtId="164" fontId="2" fillId="11" borderId="4" xfId="20" applyNumberFormat="1" applyFont="1" applyFill="1" applyBorder="1" applyAlignment="1">
      <alignment horizontal="right" vertical="center" wrapText="1"/>
    </xf>
    <xf numFmtId="164" fontId="4" fillId="8" borderId="16" xfId="20" applyNumberFormat="1" applyFont="1" applyFill="1" applyBorder="1" applyAlignment="1">
      <alignment horizontal="right" vertical="center" wrapText="1"/>
    </xf>
    <xf numFmtId="164" fontId="4" fillId="8" borderId="7" xfId="20" applyNumberFormat="1" applyFont="1" applyFill="1" applyBorder="1" applyAlignment="1">
      <alignment horizontal="right" vertical="center" wrapText="1"/>
    </xf>
    <xf numFmtId="164" fontId="3" fillId="8" borderId="16" xfId="20" applyNumberFormat="1" applyFont="1" applyFill="1" applyBorder="1" applyAlignment="1">
      <alignment horizontal="right" vertical="center" wrapText="1"/>
    </xf>
    <xf numFmtId="164" fontId="3" fillId="8" borderId="6" xfId="20" applyNumberFormat="1" applyFont="1" applyFill="1" applyBorder="1" applyAlignment="1">
      <alignment horizontal="right" vertical="center" wrapText="1"/>
    </xf>
    <xf numFmtId="164" fontId="3" fillId="8" borderId="7" xfId="20" applyNumberFormat="1" applyFont="1" applyFill="1" applyBorder="1" applyAlignment="1">
      <alignment horizontal="right" vertical="center" wrapText="1"/>
    </xf>
    <xf numFmtId="164" fontId="3" fillId="9" borderId="10" xfId="20" applyNumberFormat="1" applyFont="1" applyFill="1" applyBorder="1" applyAlignment="1">
      <alignment horizontal="right" vertical="center" wrapText="1"/>
    </xf>
    <xf numFmtId="164" fontId="3" fillId="9" borderId="9" xfId="20" applyNumberFormat="1" applyFont="1" applyFill="1" applyBorder="1" applyAlignment="1">
      <alignment horizontal="right" vertical="center" wrapText="1"/>
    </xf>
    <xf numFmtId="164" fontId="3" fillId="9" borderId="8" xfId="20" applyNumberFormat="1" applyFont="1" applyFill="1" applyBorder="1" applyAlignment="1">
      <alignment horizontal="right" vertical="center" wrapText="1"/>
    </xf>
    <xf numFmtId="0" fontId="3" fillId="3" borderId="11" xfId="21" applyFont="1" applyFill="1" applyBorder="1" applyAlignment="1">
      <alignment vertical="center" wrapText="1"/>
      <protection/>
    </xf>
    <xf numFmtId="0" fontId="3" fillId="3" borderId="19" xfId="21" applyFont="1" applyFill="1" applyBorder="1" applyAlignment="1">
      <alignment vertical="center" wrapText="1"/>
      <protection/>
    </xf>
    <xf numFmtId="164" fontId="0" fillId="9" borderId="14" xfId="0" applyNumberFormat="1" applyFill="1" applyBorder="1" applyAlignment="1">
      <alignment horizontal="right" vertical="center" wrapText="1"/>
    </xf>
    <xf numFmtId="164" fontId="7" fillId="4" borderId="3" xfId="20" applyNumberFormat="1" applyFont="1" applyFill="1" applyBorder="1" applyAlignment="1">
      <alignment horizontal="center" vertical="center" wrapText="1"/>
    </xf>
    <xf numFmtId="164" fontId="7" fillId="11" borderId="15" xfId="20" applyNumberFormat="1" applyFon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right" vertical="center" wrapText="1"/>
    </xf>
    <xf numFmtId="164" fontId="0" fillId="6" borderId="2" xfId="0" applyNumberFormat="1" applyFill="1" applyBorder="1" applyAlignment="1">
      <alignment horizontal="right" vertical="center" wrapText="1"/>
    </xf>
    <xf numFmtId="164" fontId="0" fillId="5" borderId="18" xfId="0" applyNumberFormat="1" applyFill="1" applyBorder="1" applyAlignment="1">
      <alignment horizontal="right" vertical="center" wrapText="1"/>
    </xf>
    <xf numFmtId="164" fontId="0" fillId="6" borderId="17" xfId="0" applyNumberFormat="1" applyFill="1" applyBorder="1" applyAlignment="1">
      <alignment horizontal="right" vertical="center" wrapText="1"/>
    </xf>
    <xf numFmtId="164" fontId="7" fillId="4" borderId="20" xfId="2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0" fontId="0" fillId="5" borderId="22" xfId="22" applyNumberFormat="1" applyFont="1" applyFill="1" applyBorder="1" applyAlignment="1">
      <alignment horizontal="right" vertical="center" wrapText="1"/>
    </xf>
    <xf numFmtId="10" fontId="0" fillId="6" borderId="23" xfId="22" applyNumberFormat="1" applyFont="1" applyFill="1" applyBorder="1" applyAlignment="1">
      <alignment horizontal="right" vertical="center" wrapText="1"/>
    </xf>
    <xf numFmtId="10" fontId="7" fillId="4" borderId="21" xfId="22" applyNumberFormat="1" applyFont="1" applyFill="1" applyBorder="1" applyAlignment="1">
      <alignment horizontal="center" vertical="center" wrapText="1"/>
    </xf>
    <xf numFmtId="164" fontId="0" fillId="8" borderId="18" xfId="0" applyNumberFormat="1" applyFill="1" applyBorder="1" applyAlignment="1">
      <alignment horizontal="right" vertical="center" wrapText="1"/>
    </xf>
    <xf numFmtId="164" fontId="0" fillId="9" borderId="17" xfId="0" applyNumberFormat="1" applyFill="1" applyBorder="1" applyAlignment="1">
      <alignment horizontal="right" vertical="center" wrapText="1"/>
    </xf>
    <xf numFmtId="164" fontId="0" fillId="9" borderId="19" xfId="0" applyNumberFormat="1" applyFill="1" applyBorder="1" applyAlignment="1">
      <alignment horizontal="right" vertical="center" wrapText="1"/>
    </xf>
    <xf numFmtId="164" fontId="7" fillId="11" borderId="20" xfId="20" applyNumberFormat="1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10" fontId="0" fillId="8" borderId="22" xfId="22" applyNumberFormat="1" applyFont="1" applyFill="1" applyBorder="1" applyAlignment="1">
      <alignment horizontal="right" vertical="center" wrapText="1"/>
    </xf>
    <xf numFmtId="10" fontId="0" fillId="9" borderId="23" xfId="22" applyNumberFormat="1" applyFont="1" applyFill="1" applyBorder="1" applyAlignment="1">
      <alignment horizontal="right" vertical="center" wrapText="1"/>
    </xf>
    <xf numFmtId="10" fontId="0" fillId="9" borderId="24" xfId="22" applyNumberFormat="1" applyFont="1" applyFill="1" applyBorder="1" applyAlignment="1">
      <alignment horizontal="right" vertical="center" wrapText="1"/>
    </xf>
    <xf numFmtId="10" fontId="7" fillId="11" borderId="21" xfId="22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17" fontId="6" fillId="9" borderId="28" xfId="0" applyNumberFormat="1" applyFont="1" applyFill="1" applyBorder="1" applyAlignment="1" quotePrefix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20" xfId="0" applyFont="1" applyFill="1" applyBorder="1" applyAlignment="1">
      <alignment horizontal="center" vertical="center" wrapText="1"/>
    </xf>
    <xf numFmtId="0" fontId="5" fillId="13" borderId="32" xfId="21" applyFont="1" applyFill="1" applyBorder="1" applyAlignment="1">
      <alignment horizontal="center" vertical="center" wrapText="1"/>
      <protection/>
    </xf>
    <xf numFmtId="0" fontId="5" fillId="13" borderId="33" xfId="21" applyFont="1" applyFill="1" applyBorder="1" applyAlignment="1">
      <alignment horizontal="center" vertical="center" wrapText="1"/>
      <protection/>
    </xf>
    <xf numFmtId="0" fontId="5" fillId="13" borderId="2" xfId="21" applyFont="1" applyFill="1" applyBorder="1" applyAlignment="1">
      <alignment horizontal="center" vertical="center" wrapText="1"/>
      <protection/>
    </xf>
    <xf numFmtId="0" fontId="5" fillId="13" borderId="17" xfId="21" applyFont="1" applyFill="1" applyBorder="1" applyAlignment="1">
      <alignment horizontal="center" vertical="center" wrapText="1"/>
      <protection/>
    </xf>
    <xf numFmtId="0" fontId="5" fillId="13" borderId="34" xfId="21" applyFont="1" applyFill="1" applyBorder="1" applyAlignment="1">
      <alignment horizontal="center" vertical="center" wrapText="1"/>
      <protection/>
    </xf>
    <xf numFmtId="0" fontId="5" fillId="13" borderId="35" xfId="21" applyFont="1" applyFill="1" applyBorder="1" applyAlignment="1">
      <alignment horizontal="center" vertical="center" wrapText="1"/>
      <protection/>
    </xf>
    <xf numFmtId="0" fontId="2" fillId="12" borderId="28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 wrapText="1"/>
    </xf>
    <xf numFmtId="17" fontId="6" fillId="11" borderId="15" xfId="0" applyNumberFormat="1" applyFont="1" applyFill="1" applyBorder="1" applyAlignment="1" quotePrefix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Hoja1" xfId="21"/>
    <cellStyle name="Porcentaj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tabSelected="1" workbookViewId="0" topLeftCell="A1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00390625" style="1" bestFit="1" customWidth="1"/>
    <col min="11" max="11" width="10.8515625" style="1" bestFit="1" customWidth="1"/>
    <col min="12" max="15" width="10.00390625" style="1" bestFit="1" customWidth="1"/>
    <col min="16" max="16" width="10.8515625" style="1" bestFit="1" customWidth="1"/>
    <col min="17" max="19" width="10.00390625" style="1" bestFit="1" customWidth="1"/>
    <col min="20" max="16384" width="11.421875" style="1" customWidth="1"/>
  </cols>
  <sheetData>
    <row r="1" spans="1:19" ht="30" customHeight="1" thickBot="1">
      <c r="A1" s="95" t="s">
        <v>124</v>
      </c>
      <c r="B1" s="96"/>
      <c r="C1" s="101" t="s">
        <v>137</v>
      </c>
      <c r="D1" s="102"/>
      <c r="E1" s="102"/>
      <c r="F1" s="102"/>
      <c r="G1" s="102"/>
      <c r="H1" s="103"/>
      <c r="I1" s="31"/>
      <c r="J1" s="88" t="s">
        <v>132</v>
      </c>
      <c r="K1" s="89"/>
      <c r="L1" s="89"/>
      <c r="M1" s="89"/>
      <c r="N1" s="89"/>
      <c r="O1" s="89"/>
      <c r="P1" s="90"/>
      <c r="Q1" s="90"/>
      <c r="R1" s="90"/>
      <c r="S1" s="91"/>
    </row>
    <row r="2" spans="1:19" ht="15.75" thickBot="1">
      <c r="A2" s="97"/>
      <c r="B2" s="98"/>
      <c r="C2" s="81" t="s">
        <v>141</v>
      </c>
      <c r="D2" s="82"/>
      <c r="E2" s="83"/>
      <c r="F2" s="104" t="s">
        <v>142</v>
      </c>
      <c r="G2" s="105"/>
      <c r="H2" s="106"/>
      <c r="I2" s="31"/>
      <c r="J2" s="81" t="s">
        <v>141</v>
      </c>
      <c r="K2" s="82"/>
      <c r="L2" s="82"/>
      <c r="M2" s="82"/>
      <c r="N2" s="83"/>
      <c r="O2" s="84" t="s">
        <v>142</v>
      </c>
      <c r="P2" s="85"/>
      <c r="Q2" s="86"/>
      <c r="R2" s="86"/>
      <c r="S2" s="87"/>
    </row>
    <row r="3" spans="1:19" ht="45.75" thickBot="1">
      <c r="A3" s="99"/>
      <c r="B3" s="100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131</v>
      </c>
      <c r="K3" s="26" t="s">
        <v>130</v>
      </c>
      <c r="L3" s="27" t="s">
        <v>134</v>
      </c>
      <c r="M3" s="25" t="s">
        <v>133</v>
      </c>
      <c r="N3" s="26" t="s">
        <v>138</v>
      </c>
      <c r="O3" s="40" t="s">
        <v>131</v>
      </c>
      <c r="P3" s="41" t="s">
        <v>130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415053</v>
      </c>
      <c r="D4" s="61">
        <f>SUM(L4:N4)</f>
        <v>37188</v>
      </c>
      <c r="E4" s="65">
        <f>+D4/C4</f>
        <v>0.08959819589305462</v>
      </c>
      <c r="F4" s="38">
        <f>SUM(O4:P4)</f>
        <v>415154</v>
      </c>
      <c r="G4" s="68">
        <f>SUM(Q4:S4)</f>
        <v>36382</v>
      </c>
      <c r="H4" s="73">
        <f>+G4/F4</f>
        <v>0.08763494992219754</v>
      </c>
      <c r="I4" s="32"/>
      <c r="J4" s="7">
        <v>241535</v>
      </c>
      <c r="K4" s="9">
        <v>173518</v>
      </c>
      <c r="L4" s="30">
        <v>7888</v>
      </c>
      <c r="M4" s="8">
        <v>25001</v>
      </c>
      <c r="N4" s="17">
        <v>4299</v>
      </c>
      <c r="O4" s="46">
        <v>240943</v>
      </c>
      <c r="P4" s="47">
        <v>174211</v>
      </c>
      <c r="Q4" s="48">
        <v>7666</v>
      </c>
      <c r="R4" s="49">
        <v>24234</v>
      </c>
      <c r="S4" s="50">
        <v>4482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7501</v>
      </c>
      <c r="D5" s="62">
        <f aca="true" t="shared" si="1" ref="D5:D68">SUM(L5:N5)</f>
        <v>96</v>
      </c>
      <c r="E5" s="66">
        <f aca="true" t="shared" si="2" ref="E5:E68">+D5/C5</f>
        <v>0.012798293560858553</v>
      </c>
      <c r="F5" s="39">
        <f aca="true" t="shared" si="3" ref="F5:F67">SUM(O5:P5)</f>
        <v>7489</v>
      </c>
      <c r="G5" s="69">
        <f aca="true" t="shared" si="4" ref="G5:G68">SUM(Q5:S5)</f>
        <v>100</v>
      </c>
      <c r="H5" s="74">
        <f aca="true" t="shared" si="5" ref="H5:H68">+G5/F5</f>
        <v>0.01335291761249833</v>
      </c>
      <c r="I5" s="32"/>
      <c r="J5" s="10">
        <v>7058</v>
      </c>
      <c r="K5" s="15">
        <v>443</v>
      </c>
      <c r="L5" s="16">
        <v>28</v>
      </c>
      <c r="M5" s="11">
        <v>64</v>
      </c>
      <c r="N5" s="15">
        <v>4</v>
      </c>
      <c r="O5" s="51">
        <v>7036</v>
      </c>
      <c r="P5" s="52">
        <v>453</v>
      </c>
      <c r="Q5" s="51">
        <v>27</v>
      </c>
      <c r="R5" s="53">
        <v>62</v>
      </c>
      <c r="S5" s="52">
        <v>11</v>
      </c>
    </row>
    <row r="6" spans="1:19" ht="15" customHeight="1">
      <c r="A6" s="34" t="s">
        <v>3</v>
      </c>
      <c r="B6" s="35" t="s">
        <v>4</v>
      </c>
      <c r="C6" s="59">
        <f t="shared" si="0"/>
        <v>7587</v>
      </c>
      <c r="D6" s="61">
        <f t="shared" si="1"/>
        <v>833</v>
      </c>
      <c r="E6" s="65">
        <f t="shared" si="2"/>
        <v>0.10979306708844075</v>
      </c>
      <c r="F6" s="38">
        <f t="shared" si="3"/>
        <v>7602</v>
      </c>
      <c r="G6" s="68">
        <f t="shared" si="4"/>
        <v>839</v>
      </c>
      <c r="H6" s="73">
        <f t="shared" si="5"/>
        <v>0.11036569323862142</v>
      </c>
      <c r="I6" s="32"/>
      <c r="J6" s="13">
        <v>6999</v>
      </c>
      <c r="K6" s="14">
        <v>588</v>
      </c>
      <c r="L6" s="29">
        <v>35</v>
      </c>
      <c r="M6" s="12">
        <v>166</v>
      </c>
      <c r="N6" s="18">
        <v>632</v>
      </c>
      <c r="O6" s="46">
        <v>6944</v>
      </c>
      <c r="P6" s="47">
        <v>658</v>
      </c>
      <c r="Q6" s="48">
        <v>38</v>
      </c>
      <c r="R6" s="49">
        <v>167</v>
      </c>
      <c r="S6" s="50">
        <v>634</v>
      </c>
    </row>
    <row r="7" spans="1:19" ht="15" customHeight="1">
      <c r="A7" s="3" t="s">
        <v>5</v>
      </c>
      <c r="B7" s="36" t="s">
        <v>6</v>
      </c>
      <c r="C7" s="60">
        <f t="shared" si="0"/>
        <v>6458</v>
      </c>
      <c r="D7" s="62">
        <f t="shared" si="1"/>
        <v>223</v>
      </c>
      <c r="E7" s="66">
        <f t="shared" si="2"/>
        <v>0.034530814493651286</v>
      </c>
      <c r="F7" s="39">
        <f t="shared" si="3"/>
        <v>6437</v>
      </c>
      <c r="G7" s="69">
        <f t="shared" si="4"/>
        <v>225</v>
      </c>
      <c r="H7" s="74">
        <f t="shared" si="5"/>
        <v>0.03495417119776293</v>
      </c>
      <c r="I7" s="32"/>
      <c r="J7" s="10">
        <v>6009</v>
      </c>
      <c r="K7" s="15">
        <v>449</v>
      </c>
      <c r="L7" s="16">
        <v>15</v>
      </c>
      <c r="M7" s="11">
        <v>187</v>
      </c>
      <c r="N7" s="15">
        <v>21</v>
      </c>
      <c r="O7" s="51">
        <v>5979</v>
      </c>
      <c r="P7" s="52">
        <v>458</v>
      </c>
      <c r="Q7" s="51">
        <v>15</v>
      </c>
      <c r="R7" s="53">
        <v>185</v>
      </c>
      <c r="S7" s="52">
        <v>25</v>
      </c>
    </row>
    <row r="8" spans="1:19" ht="15" customHeight="1">
      <c r="A8" s="34" t="s">
        <v>7</v>
      </c>
      <c r="B8" s="35" t="s">
        <v>8</v>
      </c>
      <c r="C8" s="59">
        <f t="shared" si="0"/>
        <v>6256</v>
      </c>
      <c r="D8" s="61">
        <f t="shared" si="1"/>
        <v>187</v>
      </c>
      <c r="E8" s="65">
        <f t="shared" si="2"/>
        <v>0.029891304347826088</v>
      </c>
      <c r="F8" s="38">
        <f t="shared" si="3"/>
        <v>6258</v>
      </c>
      <c r="G8" s="68">
        <f t="shared" si="4"/>
        <v>182</v>
      </c>
      <c r="H8" s="73">
        <f t="shared" si="5"/>
        <v>0.029082774049217</v>
      </c>
      <c r="I8" s="32"/>
      <c r="J8" s="13">
        <v>5833</v>
      </c>
      <c r="K8" s="14">
        <v>423</v>
      </c>
      <c r="L8" s="29">
        <v>15</v>
      </c>
      <c r="M8" s="12">
        <v>161</v>
      </c>
      <c r="N8" s="18">
        <v>11</v>
      </c>
      <c r="O8" s="46">
        <v>5879</v>
      </c>
      <c r="P8" s="47">
        <v>379</v>
      </c>
      <c r="Q8" s="48">
        <v>16</v>
      </c>
      <c r="R8" s="49">
        <v>155</v>
      </c>
      <c r="S8" s="50">
        <v>11</v>
      </c>
    </row>
    <row r="9" spans="1:19" ht="15" customHeight="1">
      <c r="A9" s="3" t="s">
        <v>9</v>
      </c>
      <c r="B9" s="36" t="s">
        <v>10</v>
      </c>
      <c r="C9" s="60">
        <f t="shared" si="0"/>
        <v>35494</v>
      </c>
      <c r="D9" s="62">
        <f t="shared" si="1"/>
        <v>4363</v>
      </c>
      <c r="E9" s="66">
        <f t="shared" si="2"/>
        <v>0.12292218403110385</v>
      </c>
      <c r="F9" s="39">
        <f t="shared" si="3"/>
        <v>35572</v>
      </c>
      <c r="G9" s="69">
        <f t="shared" si="4"/>
        <v>4464</v>
      </c>
      <c r="H9" s="74">
        <f t="shared" si="5"/>
        <v>0.12549195996851456</v>
      </c>
      <c r="I9" s="32"/>
      <c r="J9" s="10">
        <v>34531</v>
      </c>
      <c r="K9" s="15">
        <v>963</v>
      </c>
      <c r="L9" s="16">
        <v>419</v>
      </c>
      <c r="M9" s="11">
        <v>2285</v>
      </c>
      <c r="N9" s="15">
        <v>1659</v>
      </c>
      <c r="O9" s="51">
        <v>34504</v>
      </c>
      <c r="P9" s="52">
        <v>1068</v>
      </c>
      <c r="Q9" s="51">
        <v>387</v>
      </c>
      <c r="R9" s="53">
        <v>2345</v>
      </c>
      <c r="S9" s="52">
        <v>1732</v>
      </c>
    </row>
    <row r="10" spans="1:19" ht="15" customHeight="1">
      <c r="A10" s="34" t="s">
        <v>11</v>
      </c>
      <c r="B10" s="35" t="s">
        <v>12</v>
      </c>
      <c r="C10" s="59">
        <f t="shared" si="0"/>
        <v>4932</v>
      </c>
      <c r="D10" s="61">
        <f t="shared" si="1"/>
        <v>89</v>
      </c>
      <c r="E10" s="65">
        <f t="shared" si="2"/>
        <v>0.018045417680454177</v>
      </c>
      <c r="F10" s="38">
        <f t="shared" si="3"/>
        <v>4921</v>
      </c>
      <c r="G10" s="68">
        <f t="shared" si="4"/>
        <v>99</v>
      </c>
      <c r="H10" s="73">
        <f t="shared" si="5"/>
        <v>0.02011786222312538</v>
      </c>
      <c r="I10" s="32"/>
      <c r="J10" s="13">
        <v>4630</v>
      </c>
      <c r="K10" s="14">
        <v>302</v>
      </c>
      <c r="L10" s="29">
        <v>15</v>
      </c>
      <c r="M10" s="12">
        <v>71</v>
      </c>
      <c r="N10" s="18">
        <v>3</v>
      </c>
      <c r="O10" s="46">
        <v>4613</v>
      </c>
      <c r="P10" s="47">
        <v>308</v>
      </c>
      <c r="Q10" s="48">
        <v>14</v>
      </c>
      <c r="R10" s="49">
        <v>81</v>
      </c>
      <c r="S10" s="50">
        <v>4</v>
      </c>
    </row>
    <row r="11" spans="1:19" ht="15" customHeight="1">
      <c r="A11" s="3" t="s">
        <v>13</v>
      </c>
      <c r="B11" s="36" t="s">
        <v>14</v>
      </c>
      <c r="C11" s="60">
        <f t="shared" si="0"/>
        <v>19245</v>
      </c>
      <c r="D11" s="62">
        <f t="shared" si="1"/>
        <v>976</v>
      </c>
      <c r="E11" s="66">
        <f t="shared" si="2"/>
        <v>0.05071447129124448</v>
      </c>
      <c r="F11" s="39">
        <f t="shared" si="3"/>
        <v>19236</v>
      </c>
      <c r="G11" s="69">
        <f t="shared" si="4"/>
        <v>976</v>
      </c>
      <c r="H11" s="74">
        <f t="shared" si="5"/>
        <v>0.05073819920981493</v>
      </c>
      <c r="I11" s="32"/>
      <c r="J11" s="10">
        <v>17994</v>
      </c>
      <c r="K11" s="15">
        <v>1251</v>
      </c>
      <c r="L11" s="16">
        <v>68</v>
      </c>
      <c r="M11" s="11">
        <v>820</v>
      </c>
      <c r="N11" s="15">
        <v>88</v>
      </c>
      <c r="O11" s="51">
        <v>17954</v>
      </c>
      <c r="P11" s="52">
        <v>1282</v>
      </c>
      <c r="Q11" s="51">
        <v>56</v>
      </c>
      <c r="R11" s="53">
        <v>891</v>
      </c>
      <c r="S11" s="52">
        <v>29</v>
      </c>
    </row>
    <row r="12" spans="1:19" ht="15" customHeight="1">
      <c r="A12" s="34" t="s">
        <v>15</v>
      </c>
      <c r="B12" s="35" t="s">
        <v>16</v>
      </c>
      <c r="C12" s="59">
        <f t="shared" si="0"/>
        <v>7635</v>
      </c>
      <c r="D12" s="61">
        <f t="shared" si="1"/>
        <v>230</v>
      </c>
      <c r="E12" s="65">
        <f t="shared" si="2"/>
        <v>0.030124426981008513</v>
      </c>
      <c r="F12" s="38">
        <f t="shared" si="3"/>
        <v>7619</v>
      </c>
      <c r="G12" s="68">
        <f t="shared" si="4"/>
        <v>225</v>
      </c>
      <c r="H12" s="73">
        <f t="shared" si="5"/>
        <v>0.02953143457146607</v>
      </c>
      <c r="I12" s="32"/>
      <c r="J12" s="13">
        <v>7259</v>
      </c>
      <c r="K12" s="14">
        <v>376</v>
      </c>
      <c r="L12" s="29">
        <v>10</v>
      </c>
      <c r="M12" s="12">
        <v>206</v>
      </c>
      <c r="N12" s="18">
        <v>14</v>
      </c>
      <c r="O12" s="46">
        <v>7255</v>
      </c>
      <c r="P12" s="47">
        <v>364</v>
      </c>
      <c r="Q12" s="48">
        <v>11</v>
      </c>
      <c r="R12" s="49">
        <v>199</v>
      </c>
      <c r="S12" s="50">
        <v>15</v>
      </c>
    </row>
    <row r="13" spans="1:19" ht="15" customHeight="1">
      <c r="A13" s="3" t="s">
        <v>17</v>
      </c>
      <c r="B13" s="36" t="s">
        <v>18</v>
      </c>
      <c r="C13" s="60">
        <f t="shared" si="0"/>
        <v>8632</v>
      </c>
      <c r="D13" s="62">
        <f t="shared" si="1"/>
        <v>182</v>
      </c>
      <c r="E13" s="66">
        <f t="shared" si="2"/>
        <v>0.02108433734939759</v>
      </c>
      <c r="F13" s="39">
        <f t="shared" si="3"/>
        <v>8616</v>
      </c>
      <c r="G13" s="69">
        <f t="shared" si="4"/>
        <v>174</v>
      </c>
      <c r="H13" s="74">
        <f t="shared" si="5"/>
        <v>0.0201949860724234</v>
      </c>
      <c r="I13" s="32"/>
      <c r="J13" s="10">
        <v>7997</v>
      </c>
      <c r="K13" s="15">
        <v>635</v>
      </c>
      <c r="L13" s="16">
        <v>7</v>
      </c>
      <c r="M13" s="11">
        <v>121</v>
      </c>
      <c r="N13" s="15">
        <v>54</v>
      </c>
      <c r="O13" s="51">
        <v>7991</v>
      </c>
      <c r="P13" s="52">
        <v>625</v>
      </c>
      <c r="Q13" s="51">
        <v>7</v>
      </c>
      <c r="R13" s="53">
        <v>113</v>
      </c>
      <c r="S13" s="52">
        <v>54</v>
      </c>
    </row>
    <row r="14" spans="1:19" ht="15" customHeight="1">
      <c r="A14" s="34" t="s">
        <v>19</v>
      </c>
      <c r="B14" s="35" t="s">
        <v>20</v>
      </c>
      <c r="C14" s="59">
        <f t="shared" si="0"/>
        <v>6420</v>
      </c>
      <c r="D14" s="61">
        <f t="shared" si="1"/>
        <v>2084</v>
      </c>
      <c r="E14" s="65">
        <f t="shared" si="2"/>
        <v>0.32461059190031155</v>
      </c>
      <c r="F14" s="38">
        <f t="shared" si="3"/>
        <v>6417</v>
      </c>
      <c r="G14" s="68">
        <f t="shared" si="4"/>
        <v>2066</v>
      </c>
      <c r="H14" s="73">
        <f t="shared" si="5"/>
        <v>0.32195730091943275</v>
      </c>
      <c r="I14" s="32"/>
      <c r="J14" s="13">
        <v>5870</v>
      </c>
      <c r="K14" s="14">
        <v>550</v>
      </c>
      <c r="L14" s="29">
        <v>14</v>
      </c>
      <c r="M14" s="12">
        <v>175</v>
      </c>
      <c r="N14" s="18">
        <v>1895</v>
      </c>
      <c r="O14" s="46">
        <v>5853</v>
      </c>
      <c r="P14" s="47">
        <v>564</v>
      </c>
      <c r="Q14" s="48">
        <v>13</v>
      </c>
      <c r="R14" s="49">
        <v>174</v>
      </c>
      <c r="S14" s="50">
        <v>1879</v>
      </c>
    </row>
    <row r="15" spans="1:19" ht="15" customHeight="1">
      <c r="A15" s="3" t="s">
        <v>21</v>
      </c>
      <c r="B15" s="36" t="s">
        <v>22</v>
      </c>
      <c r="C15" s="60">
        <f t="shared" si="0"/>
        <v>14046</v>
      </c>
      <c r="D15" s="62">
        <f t="shared" si="1"/>
        <v>314</v>
      </c>
      <c r="E15" s="66">
        <f t="shared" si="2"/>
        <v>0.022355118895059093</v>
      </c>
      <c r="F15" s="39">
        <f t="shared" si="3"/>
        <v>14047</v>
      </c>
      <c r="G15" s="69">
        <f t="shared" si="4"/>
        <v>325</v>
      </c>
      <c r="H15" s="74">
        <f t="shared" si="5"/>
        <v>0.023136612799886096</v>
      </c>
      <c r="I15" s="32"/>
      <c r="J15" s="10">
        <v>13476</v>
      </c>
      <c r="K15" s="15">
        <v>570</v>
      </c>
      <c r="L15" s="16">
        <v>15</v>
      </c>
      <c r="M15" s="11">
        <v>87</v>
      </c>
      <c r="N15" s="15">
        <v>212</v>
      </c>
      <c r="O15" s="51">
        <v>13453</v>
      </c>
      <c r="P15" s="52">
        <v>594</v>
      </c>
      <c r="Q15" s="51">
        <v>13</v>
      </c>
      <c r="R15" s="53">
        <v>77</v>
      </c>
      <c r="S15" s="52">
        <v>235</v>
      </c>
    </row>
    <row r="16" spans="1:19" ht="15" customHeight="1">
      <c r="A16" s="34" t="s">
        <v>23</v>
      </c>
      <c r="B16" s="35" t="s">
        <v>24</v>
      </c>
      <c r="C16" s="59">
        <f t="shared" si="0"/>
        <v>9338</v>
      </c>
      <c r="D16" s="61">
        <f t="shared" si="1"/>
        <v>4121</v>
      </c>
      <c r="E16" s="65">
        <f t="shared" si="2"/>
        <v>0.4413150567573356</v>
      </c>
      <c r="F16" s="38">
        <f t="shared" si="3"/>
        <v>9342</v>
      </c>
      <c r="G16" s="68">
        <f t="shared" si="4"/>
        <v>4103</v>
      </c>
      <c r="H16" s="73">
        <f t="shared" si="5"/>
        <v>0.43919931492185826</v>
      </c>
      <c r="I16" s="32"/>
      <c r="J16" s="13">
        <v>8950</v>
      </c>
      <c r="K16" s="14">
        <v>388</v>
      </c>
      <c r="L16" s="29">
        <v>39</v>
      </c>
      <c r="M16" s="12">
        <v>139</v>
      </c>
      <c r="N16" s="18">
        <v>3943</v>
      </c>
      <c r="O16" s="46">
        <v>8921</v>
      </c>
      <c r="P16" s="47">
        <v>421</v>
      </c>
      <c r="Q16" s="48">
        <v>36</v>
      </c>
      <c r="R16" s="49">
        <v>139</v>
      </c>
      <c r="S16" s="50">
        <v>3928</v>
      </c>
    </row>
    <row r="17" spans="1:19" ht="15" customHeight="1">
      <c r="A17" s="3" t="s">
        <v>25</v>
      </c>
      <c r="B17" s="36" t="s">
        <v>26</v>
      </c>
      <c r="C17" s="60">
        <f t="shared" si="0"/>
        <v>33564</v>
      </c>
      <c r="D17" s="62">
        <f t="shared" si="1"/>
        <v>3547</v>
      </c>
      <c r="E17" s="66">
        <f t="shared" si="2"/>
        <v>0.10567870337266118</v>
      </c>
      <c r="F17" s="39">
        <f t="shared" si="3"/>
        <v>33597</v>
      </c>
      <c r="G17" s="69">
        <f t="shared" si="4"/>
        <v>3534</v>
      </c>
      <c r="H17" s="74">
        <f t="shared" si="5"/>
        <v>0.10518796321100098</v>
      </c>
      <c r="I17" s="32"/>
      <c r="J17" s="10">
        <v>31694</v>
      </c>
      <c r="K17" s="15">
        <v>1870</v>
      </c>
      <c r="L17" s="16">
        <v>77</v>
      </c>
      <c r="M17" s="11">
        <v>94</v>
      </c>
      <c r="N17" s="15">
        <v>3376</v>
      </c>
      <c r="O17" s="51">
        <v>31518</v>
      </c>
      <c r="P17" s="52">
        <v>2079</v>
      </c>
      <c r="Q17" s="51">
        <v>78</v>
      </c>
      <c r="R17" s="53">
        <v>95</v>
      </c>
      <c r="S17" s="52">
        <v>3361</v>
      </c>
    </row>
    <row r="18" spans="1:19" ht="15" customHeight="1">
      <c r="A18" s="34" t="s">
        <v>27</v>
      </c>
      <c r="B18" s="35" t="s">
        <v>28</v>
      </c>
      <c r="C18" s="59">
        <f t="shared" si="0"/>
        <v>7638</v>
      </c>
      <c r="D18" s="61">
        <f t="shared" si="1"/>
        <v>666</v>
      </c>
      <c r="E18" s="65">
        <f t="shared" si="2"/>
        <v>0.08719560094265515</v>
      </c>
      <c r="F18" s="38">
        <f t="shared" si="3"/>
        <v>7614</v>
      </c>
      <c r="G18" s="68">
        <f t="shared" si="4"/>
        <v>659</v>
      </c>
      <c r="H18" s="73">
        <f t="shared" si="5"/>
        <v>0.08655109009718939</v>
      </c>
      <c r="I18" s="32"/>
      <c r="J18" s="13">
        <v>7433</v>
      </c>
      <c r="K18" s="14">
        <v>205</v>
      </c>
      <c r="L18" s="29">
        <v>65</v>
      </c>
      <c r="M18" s="12">
        <v>468</v>
      </c>
      <c r="N18" s="18">
        <v>133</v>
      </c>
      <c r="O18" s="46">
        <v>7388</v>
      </c>
      <c r="P18" s="47">
        <v>226</v>
      </c>
      <c r="Q18" s="48">
        <v>62</v>
      </c>
      <c r="R18" s="49">
        <v>459</v>
      </c>
      <c r="S18" s="50">
        <v>138</v>
      </c>
    </row>
    <row r="19" spans="1:19" ht="15" customHeight="1">
      <c r="A19" s="3" t="s">
        <v>29</v>
      </c>
      <c r="B19" s="36" t="s">
        <v>30</v>
      </c>
      <c r="C19" s="60">
        <f t="shared" si="0"/>
        <v>10575</v>
      </c>
      <c r="D19" s="62">
        <f t="shared" si="1"/>
        <v>538</v>
      </c>
      <c r="E19" s="66">
        <f t="shared" si="2"/>
        <v>0.05087470449172577</v>
      </c>
      <c r="F19" s="39">
        <f t="shared" si="3"/>
        <v>10563</v>
      </c>
      <c r="G19" s="69">
        <f t="shared" si="4"/>
        <v>520</v>
      </c>
      <c r="H19" s="74">
        <f t="shared" si="5"/>
        <v>0.04922843889046672</v>
      </c>
      <c r="I19" s="32"/>
      <c r="J19" s="10">
        <v>9433</v>
      </c>
      <c r="K19" s="15">
        <v>1142</v>
      </c>
      <c r="L19" s="16">
        <v>86</v>
      </c>
      <c r="M19" s="11">
        <v>411</v>
      </c>
      <c r="N19" s="15">
        <v>41</v>
      </c>
      <c r="O19" s="51">
        <v>9431</v>
      </c>
      <c r="P19" s="52">
        <v>1132</v>
      </c>
      <c r="Q19" s="51">
        <v>80</v>
      </c>
      <c r="R19" s="53">
        <v>392</v>
      </c>
      <c r="S19" s="52">
        <v>48</v>
      </c>
    </row>
    <row r="20" spans="1:19" ht="15" customHeight="1">
      <c r="A20" s="34" t="s">
        <v>31</v>
      </c>
      <c r="B20" s="35" t="s">
        <v>32</v>
      </c>
      <c r="C20" s="59">
        <f t="shared" si="0"/>
        <v>21556</v>
      </c>
      <c r="D20" s="61">
        <f t="shared" si="1"/>
        <v>2308</v>
      </c>
      <c r="E20" s="65">
        <f t="shared" si="2"/>
        <v>0.10706995732046762</v>
      </c>
      <c r="F20" s="38">
        <f t="shared" si="3"/>
        <v>21538</v>
      </c>
      <c r="G20" s="68">
        <f t="shared" si="4"/>
        <v>2332</v>
      </c>
      <c r="H20" s="73">
        <f t="shared" si="5"/>
        <v>0.10827374872318693</v>
      </c>
      <c r="I20" s="32"/>
      <c r="J20" s="13">
        <v>21005</v>
      </c>
      <c r="K20" s="14">
        <v>551</v>
      </c>
      <c r="L20" s="29">
        <v>84</v>
      </c>
      <c r="M20" s="12">
        <v>1160</v>
      </c>
      <c r="N20" s="18">
        <v>1064</v>
      </c>
      <c r="O20" s="46">
        <v>20941</v>
      </c>
      <c r="P20" s="47">
        <v>597</v>
      </c>
      <c r="Q20" s="48">
        <v>80</v>
      </c>
      <c r="R20" s="49">
        <v>1141</v>
      </c>
      <c r="S20" s="50">
        <v>1111</v>
      </c>
    </row>
    <row r="21" spans="1:19" ht="15" customHeight="1">
      <c r="A21" s="3" t="s">
        <v>33</v>
      </c>
      <c r="B21" s="36" t="s">
        <v>34</v>
      </c>
      <c r="C21" s="60">
        <f t="shared" si="0"/>
        <v>5818</v>
      </c>
      <c r="D21" s="62">
        <f t="shared" si="1"/>
        <v>158</v>
      </c>
      <c r="E21" s="66">
        <f t="shared" si="2"/>
        <v>0.027157098659333103</v>
      </c>
      <c r="F21" s="39">
        <f t="shared" si="3"/>
        <v>5818</v>
      </c>
      <c r="G21" s="69">
        <f t="shared" si="4"/>
        <v>167</v>
      </c>
      <c r="H21" s="74">
        <f t="shared" si="5"/>
        <v>0.028704022000687522</v>
      </c>
      <c r="I21" s="32"/>
      <c r="J21" s="10">
        <v>5529</v>
      </c>
      <c r="K21" s="15">
        <v>289</v>
      </c>
      <c r="L21" s="16">
        <v>13</v>
      </c>
      <c r="M21" s="11">
        <v>120</v>
      </c>
      <c r="N21" s="15">
        <v>25</v>
      </c>
      <c r="O21" s="51">
        <v>5502</v>
      </c>
      <c r="P21" s="52">
        <v>316</v>
      </c>
      <c r="Q21" s="51">
        <v>12</v>
      </c>
      <c r="R21" s="53">
        <v>133</v>
      </c>
      <c r="S21" s="52">
        <v>22</v>
      </c>
    </row>
    <row r="22" spans="1:19" ht="15" customHeight="1">
      <c r="A22" s="34" t="s">
        <v>35</v>
      </c>
      <c r="B22" s="35" t="s">
        <v>36</v>
      </c>
      <c r="C22" s="59">
        <f t="shared" si="0"/>
        <v>7356</v>
      </c>
      <c r="D22" s="61">
        <f t="shared" si="1"/>
        <v>420</v>
      </c>
      <c r="E22" s="65">
        <f t="shared" si="2"/>
        <v>0.057096247960848286</v>
      </c>
      <c r="F22" s="38">
        <f t="shared" si="3"/>
        <v>7347</v>
      </c>
      <c r="G22" s="68">
        <f t="shared" si="4"/>
        <v>421</v>
      </c>
      <c r="H22" s="73">
        <f t="shared" si="5"/>
        <v>0.057302300258608954</v>
      </c>
      <c r="I22" s="32"/>
      <c r="J22" s="13">
        <v>7103</v>
      </c>
      <c r="K22" s="14">
        <v>253</v>
      </c>
      <c r="L22" s="29">
        <v>48</v>
      </c>
      <c r="M22" s="12">
        <v>304</v>
      </c>
      <c r="N22" s="18">
        <v>68</v>
      </c>
      <c r="O22" s="46">
        <v>7041</v>
      </c>
      <c r="P22" s="47">
        <v>306</v>
      </c>
      <c r="Q22" s="48">
        <v>46</v>
      </c>
      <c r="R22" s="49">
        <v>300</v>
      </c>
      <c r="S22" s="50">
        <v>75</v>
      </c>
    </row>
    <row r="23" spans="1:19" ht="15" customHeight="1">
      <c r="A23" s="3" t="s">
        <v>37</v>
      </c>
      <c r="B23" s="36" t="s">
        <v>38</v>
      </c>
      <c r="C23" s="60">
        <f t="shared" si="0"/>
        <v>13264</v>
      </c>
      <c r="D23" s="62">
        <f t="shared" si="1"/>
        <v>227</v>
      </c>
      <c r="E23" s="66">
        <f t="shared" si="2"/>
        <v>0.017113992762364295</v>
      </c>
      <c r="F23" s="39">
        <f t="shared" si="3"/>
        <v>13244</v>
      </c>
      <c r="G23" s="69">
        <f t="shared" si="4"/>
        <v>221</v>
      </c>
      <c r="H23" s="74">
        <f t="shared" si="5"/>
        <v>0.016686801570522502</v>
      </c>
      <c r="I23" s="32"/>
      <c r="J23" s="10">
        <v>12643</v>
      </c>
      <c r="K23" s="15">
        <v>621</v>
      </c>
      <c r="L23" s="16">
        <v>14</v>
      </c>
      <c r="M23" s="11">
        <v>145</v>
      </c>
      <c r="N23" s="15">
        <v>68</v>
      </c>
      <c r="O23" s="51">
        <v>12595</v>
      </c>
      <c r="P23" s="52">
        <v>649</v>
      </c>
      <c r="Q23" s="51">
        <v>10</v>
      </c>
      <c r="R23" s="53">
        <v>149</v>
      </c>
      <c r="S23" s="52">
        <v>62</v>
      </c>
    </row>
    <row r="24" spans="1:19" ht="15" customHeight="1">
      <c r="A24" s="34" t="s">
        <v>39</v>
      </c>
      <c r="B24" s="35" t="s">
        <v>40</v>
      </c>
      <c r="C24" s="59">
        <f t="shared" si="0"/>
        <v>12217</v>
      </c>
      <c r="D24" s="61">
        <f t="shared" si="1"/>
        <v>224</v>
      </c>
      <c r="E24" s="65">
        <f t="shared" si="2"/>
        <v>0.01833510681836785</v>
      </c>
      <c r="F24" s="38">
        <f t="shared" si="3"/>
        <v>12216</v>
      </c>
      <c r="G24" s="68">
        <f t="shared" si="4"/>
        <v>233</v>
      </c>
      <c r="H24" s="73">
        <f t="shared" si="5"/>
        <v>0.01907334643091028</v>
      </c>
      <c r="I24" s="32"/>
      <c r="J24" s="13">
        <v>11357</v>
      </c>
      <c r="K24" s="14">
        <v>860</v>
      </c>
      <c r="L24" s="29">
        <v>11</v>
      </c>
      <c r="M24" s="12">
        <v>156</v>
      </c>
      <c r="N24" s="18">
        <v>57</v>
      </c>
      <c r="O24" s="46">
        <v>11320</v>
      </c>
      <c r="P24" s="47">
        <v>896</v>
      </c>
      <c r="Q24" s="48">
        <v>10</v>
      </c>
      <c r="R24" s="49">
        <v>161</v>
      </c>
      <c r="S24" s="50">
        <v>62</v>
      </c>
    </row>
    <row r="25" spans="1:19" ht="15" customHeight="1">
      <c r="A25" s="3" t="s">
        <v>41</v>
      </c>
      <c r="B25" s="36" t="s">
        <v>42</v>
      </c>
      <c r="C25" s="60">
        <f t="shared" si="0"/>
        <v>5904</v>
      </c>
      <c r="D25" s="62">
        <f t="shared" si="1"/>
        <v>312</v>
      </c>
      <c r="E25" s="66">
        <f t="shared" si="2"/>
        <v>0.052845528455284556</v>
      </c>
      <c r="F25" s="39">
        <f t="shared" si="3"/>
        <v>5898</v>
      </c>
      <c r="G25" s="69">
        <f t="shared" si="4"/>
        <v>298</v>
      </c>
      <c r="H25" s="74">
        <f t="shared" si="5"/>
        <v>0.050525601898948794</v>
      </c>
      <c r="I25" s="32"/>
      <c r="J25" s="10">
        <v>5409</v>
      </c>
      <c r="K25" s="15">
        <v>495</v>
      </c>
      <c r="L25" s="16">
        <v>31</v>
      </c>
      <c r="M25" s="11">
        <v>214</v>
      </c>
      <c r="N25" s="15">
        <v>67</v>
      </c>
      <c r="O25" s="51">
        <v>5379</v>
      </c>
      <c r="P25" s="52">
        <v>519</v>
      </c>
      <c r="Q25" s="51">
        <v>25</v>
      </c>
      <c r="R25" s="53">
        <v>210</v>
      </c>
      <c r="S25" s="52">
        <v>63</v>
      </c>
    </row>
    <row r="26" spans="1:19" ht="15" customHeight="1">
      <c r="A26" s="34" t="s">
        <v>43</v>
      </c>
      <c r="B26" s="35" t="s">
        <v>44</v>
      </c>
      <c r="C26" s="59">
        <f t="shared" si="0"/>
        <v>17544</v>
      </c>
      <c r="D26" s="61">
        <f t="shared" si="1"/>
        <v>1249</v>
      </c>
      <c r="E26" s="65">
        <f t="shared" si="2"/>
        <v>0.07119243046055632</v>
      </c>
      <c r="F26" s="38">
        <f t="shared" si="3"/>
        <v>17544</v>
      </c>
      <c r="G26" s="68">
        <f t="shared" si="4"/>
        <v>1232</v>
      </c>
      <c r="H26" s="73">
        <f t="shared" si="5"/>
        <v>0.0702234382124943</v>
      </c>
      <c r="I26" s="32"/>
      <c r="J26" s="13">
        <v>15995</v>
      </c>
      <c r="K26" s="14">
        <v>1549</v>
      </c>
      <c r="L26" s="29">
        <v>31</v>
      </c>
      <c r="M26" s="12">
        <v>257</v>
      </c>
      <c r="N26" s="18">
        <v>961</v>
      </c>
      <c r="O26" s="46">
        <v>15958</v>
      </c>
      <c r="P26" s="47">
        <v>1586</v>
      </c>
      <c r="Q26" s="48">
        <v>25</v>
      </c>
      <c r="R26" s="49">
        <v>254</v>
      </c>
      <c r="S26" s="50">
        <v>953</v>
      </c>
    </row>
    <row r="27" spans="1:19" ht="15" customHeight="1">
      <c r="A27" s="3" t="s">
        <v>45</v>
      </c>
      <c r="B27" s="36" t="s">
        <v>46</v>
      </c>
      <c r="C27" s="60">
        <f t="shared" si="0"/>
        <v>10292</v>
      </c>
      <c r="D27" s="62">
        <f t="shared" si="1"/>
        <v>483</v>
      </c>
      <c r="E27" s="66">
        <f t="shared" si="2"/>
        <v>0.046929654100272056</v>
      </c>
      <c r="F27" s="39">
        <f t="shared" si="3"/>
        <v>10300</v>
      </c>
      <c r="G27" s="69">
        <f t="shared" si="4"/>
        <v>473</v>
      </c>
      <c r="H27" s="74">
        <f t="shared" si="5"/>
        <v>0.04592233009708738</v>
      </c>
      <c r="I27" s="32"/>
      <c r="J27" s="10">
        <v>9745</v>
      </c>
      <c r="K27" s="15">
        <v>547</v>
      </c>
      <c r="L27" s="16">
        <v>33</v>
      </c>
      <c r="M27" s="11">
        <v>319</v>
      </c>
      <c r="N27" s="15">
        <v>131</v>
      </c>
      <c r="O27" s="51">
        <v>9733</v>
      </c>
      <c r="P27" s="52">
        <v>567</v>
      </c>
      <c r="Q27" s="51">
        <v>28</v>
      </c>
      <c r="R27" s="53">
        <v>310</v>
      </c>
      <c r="S27" s="52">
        <v>135</v>
      </c>
    </row>
    <row r="28" spans="1:19" ht="15" customHeight="1">
      <c r="A28" s="34" t="s">
        <v>47</v>
      </c>
      <c r="B28" s="35" t="s">
        <v>48</v>
      </c>
      <c r="C28" s="59">
        <f t="shared" si="0"/>
        <v>5569</v>
      </c>
      <c r="D28" s="61">
        <f t="shared" si="1"/>
        <v>235</v>
      </c>
      <c r="E28" s="65">
        <f t="shared" si="2"/>
        <v>0.04219788112767103</v>
      </c>
      <c r="F28" s="38">
        <f t="shared" si="3"/>
        <v>5562</v>
      </c>
      <c r="G28" s="68">
        <f t="shared" si="4"/>
        <v>252</v>
      </c>
      <c r="H28" s="73">
        <f t="shared" si="5"/>
        <v>0.045307443365695796</v>
      </c>
      <c r="I28" s="32"/>
      <c r="J28" s="13">
        <v>5153</v>
      </c>
      <c r="K28" s="14">
        <v>416</v>
      </c>
      <c r="L28" s="29">
        <v>16</v>
      </c>
      <c r="M28" s="12">
        <v>213</v>
      </c>
      <c r="N28" s="18">
        <v>6</v>
      </c>
      <c r="O28" s="46">
        <v>5147</v>
      </c>
      <c r="P28" s="47">
        <v>415</v>
      </c>
      <c r="Q28" s="48">
        <v>16</v>
      </c>
      <c r="R28" s="49">
        <v>228</v>
      </c>
      <c r="S28" s="50">
        <v>8</v>
      </c>
    </row>
    <row r="29" spans="1:19" ht="15" customHeight="1">
      <c r="A29" s="3" t="s">
        <v>49</v>
      </c>
      <c r="B29" s="36" t="s">
        <v>50</v>
      </c>
      <c r="C29" s="60">
        <f t="shared" si="0"/>
        <v>6955</v>
      </c>
      <c r="D29" s="62">
        <f t="shared" si="1"/>
        <v>207</v>
      </c>
      <c r="E29" s="66">
        <f t="shared" si="2"/>
        <v>0.0297627606038821</v>
      </c>
      <c r="F29" s="39">
        <f t="shared" si="3"/>
        <v>6945</v>
      </c>
      <c r="G29" s="69">
        <f t="shared" si="4"/>
        <v>204</v>
      </c>
      <c r="H29" s="74">
        <f t="shared" si="5"/>
        <v>0.02937365010799136</v>
      </c>
      <c r="I29" s="32"/>
      <c r="J29" s="10">
        <v>6526</v>
      </c>
      <c r="K29" s="15">
        <v>429</v>
      </c>
      <c r="L29" s="16">
        <v>12</v>
      </c>
      <c r="M29" s="11">
        <v>171</v>
      </c>
      <c r="N29" s="15">
        <v>24</v>
      </c>
      <c r="O29" s="51">
        <v>6524</v>
      </c>
      <c r="P29" s="52">
        <v>421</v>
      </c>
      <c r="Q29" s="51">
        <v>11</v>
      </c>
      <c r="R29" s="53">
        <v>173</v>
      </c>
      <c r="S29" s="52">
        <v>20</v>
      </c>
    </row>
    <row r="30" spans="1:19" ht="15" customHeight="1">
      <c r="A30" s="34" t="s">
        <v>51</v>
      </c>
      <c r="B30" s="35" t="s">
        <v>52</v>
      </c>
      <c r="C30" s="59">
        <f t="shared" si="0"/>
        <v>5402</v>
      </c>
      <c r="D30" s="61">
        <f t="shared" si="1"/>
        <v>702</v>
      </c>
      <c r="E30" s="65">
        <f t="shared" si="2"/>
        <v>0.12995186967789707</v>
      </c>
      <c r="F30" s="38">
        <f t="shared" si="3"/>
        <v>5390</v>
      </c>
      <c r="G30" s="68">
        <f t="shared" si="4"/>
        <v>688</v>
      </c>
      <c r="H30" s="73">
        <f t="shared" si="5"/>
        <v>0.12764378478664193</v>
      </c>
      <c r="I30" s="32"/>
      <c r="J30" s="13">
        <v>4839</v>
      </c>
      <c r="K30" s="14">
        <v>563</v>
      </c>
      <c r="L30" s="29">
        <v>35</v>
      </c>
      <c r="M30" s="12">
        <v>177</v>
      </c>
      <c r="N30" s="18">
        <v>490</v>
      </c>
      <c r="O30" s="46">
        <v>4822</v>
      </c>
      <c r="P30" s="47">
        <v>568</v>
      </c>
      <c r="Q30" s="48">
        <v>31</v>
      </c>
      <c r="R30" s="49">
        <v>168</v>
      </c>
      <c r="S30" s="50">
        <v>489</v>
      </c>
    </row>
    <row r="31" spans="1:19" ht="15" customHeight="1">
      <c r="A31" s="3" t="s">
        <v>53</v>
      </c>
      <c r="B31" s="36" t="s">
        <v>54</v>
      </c>
      <c r="C31" s="60">
        <f t="shared" si="0"/>
        <v>131101</v>
      </c>
      <c r="D31" s="62">
        <f t="shared" si="1"/>
        <v>13920</v>
      </c>
      <c r="E31" s="66">
        <f t="shared" si="2"/>
        <v>0.10617767980412049</v>
      </c>
      <c r="F31" s="39">
        <f t="shared" si="3"/>
        <v>131122</v>
      </c>
      <c r="G31" s="69">
        <f t="shared" si="4"/>
        <v>13689</v>
      </c>
      <c r="H31" s="74">
        <f t="shared" si="5"/>
        <v>0.1043989566968167</v>
      </c>
      <c r="I31" s="32"/>
      <c r="J31" s="10">
        <v>103082</v>
      </c>
      <c r="K31" s="15">
        <v>28019</v>
      </c>
      <c r="L31" s="16">
        <v>1987</v>
      </c>
      <c r="M31" s="11">
        <v>7904</v>
      </c>
      <c r="N31" s="15">
        <v>4029</v>
      </c>
      <c r="O31" s="51">
        <v>102692</v>
      </c>
      <c r="P31" s="52">
        <v>28430</v>
      </c>
      <c r="Q31" s="51">
        <v>1963</v>
      </c>
      <c r="R31" s="53">
        <v>7503</v>
      </c>
      <c r="S31" s="52">
        <v>4223</v>
      </c>
    </row>
    <row r="32" spans="1:19" ht="15" customHeight="1">
      <c r="A32" s="34" t="s">
        <v>55</v>
      </c>
      <c r="B32" s="35" t="s">
        <v>56</v>
      </c>
      <c r="C32" s="59">
        <f t="shared" si="0"/>
        <v>15014</v>
      </c>
      <c r="D32" s="61">
        <f t="shared" si="1"/>
        <v>70</v>
      </c>
      <c r="E32" s="65">
        <f t="shared" si="2"/>
        <v>0.004662315172505661</v>
      </c>
      <c r="F32" s="38">
        <f t="shared" si="3"/>
        <v>15003</v>
      </c>
      <c r="G32" s="68">
        <f t="shared" si="4"/>
        <v>61</v>
      </c>
      <c r="H32" s="73">
        <f t="shared" si="5"/>
        <v>0.004065853495967473</v>
      </c>
      <c r="I32" s="32"/>
      <c r="J32" s="13">
        <v>13893</v>
      </c>
      <c r="K32" s="14">
        <v>1121</v>
      </c>
      <c r="L32" s="29">
        <v>8</v>
      </c>
      <c r="M32" s="12">
        <v>48</v>
      </c>
      <c r="N32" s="18">
        <v>14</v>
      </c>
      <c r="O32" s="46">
        <v>13866</v>
      </c>
      <c r="P32" s="47">
        <v>1137</v>
      </c>
      <c r="Q32" s="48">
        <v>5</v>
      </c>
      <c r="R32" s="49">
        <v>41</v>
      </c>
      <c r="S32" s="50">
        <v>15</v>
      </c>
    </row>
    <row r="33" spans="1:19" ht="15" customHeight="1">
      <c r="A33" s="3" t="s">
        <v>57</v>
      </c>
      <c r="B33" s="36" t="s">
        <v>58</v>
      </c>
      <c r="C33" s="60">
        <f t="shared" si="0"/>
        <v>8083</v>
      </c>
      <c r="D33" s="62">
        <f t="shared" si="1"/>
        <v>206</v>
      </c>
      <c r="E33" s="66">
        <f t="shared" si="2"/>
        <v>0.025485587034516886</v>
      </c>
      <c r="F33" s="39">
        <f t="shared" si="3"/>
        <v>8074</v>
      </c>
      <c r="G33" s="69">
        <f t="shared" si="4"/>
        <v>198</v>
      </c>
      <c r="H33" s="74">
        <f t="shared" si="5"/>
        <v>0.02452316076294278</v>
      </c>
      <c r="I33" s="32"/>
      <c r="J33" s="10">
        <v>7603</v>
      </c>
      <c r="K33" s="15">
        <v>480</v>
      </c>
      <c r="L33" s="16">
        <v>10</v>
      </c>
      <c r="M33" s="11">
        <v>181</v>
      </c>
      <c r="N33" s="15">
        <v>15</v>
      </c>
      <c r="O33" s="51">
        <v>7575</v>
      </c>
      <c r="P33" s="52">
        <v>499</v>
      </c>
      <c r="Q33" s="51">
        <v>11</v>
      </c>
      <c r="R33" s="53">
        <v>167</v>
      </c>
      <c r="S33" s="52">
        <v>20</v>
      </c>
    </row>
    <row r="34" spans="1:19" ht="15" customHeight="1">
      <c r="A34" s="34" t="s">
        <v>59</v>
      </c>
      <c r="B34" s="35" t="s">
        <v>60</v>
      </c>
      <c r="C34" s="59">
        <f t="shared" si="0"/>
        <v>4529</v>
      </c>
      <c r="D34" s="61">
        <f t="shared" si="1"/>
        <v>160</v>
      </c>
      <c r="E34" s="65">
        <f t="shared" si="2"/>
        <v>0.03532788695076176</v>
      </c>
      <c r="F34" s="38">
        <f t="shared" si="3"/>
        <v>4551</v>
      </c>
      <c r="G34" s="68">
        <f t="shared" si="4"/>
        <v>174</v>
      </c>
      <c r="H34" s="73">
        <f t="shared" si="5"/>
        <v>0.03823335530652604</v>
      </c>
      <c r="I34" s="32"/>
      <c r="J34" s="13">
        <v>4276</v>
      </c>
      <c r="K34" s="14">
        <v>253</v>
      </c>
      <c r="L34" s="29">
        <v>54</v>
      </c>
      <c r="M34" s="12">
        <v>81</v>
      </c>
      <c r="N34" s="18">
        <v>25</v>
      </c>
      <c r="O34" s="46">
        <v>4269</v>
      </c>
      <c r="P34" s="47">
        <v>282</v>
      </c>
      <c r="Q34" s="48">
        <v>42</v>
      </c>
      <c r="R34" s="49">
        <v>83</v>
      </c>
      <c r="S34" s="50">
        <v>49</v>
      </c>
    </row>
    <row r="35" spans="1:19" ht="15" customHeight="1">
      <c r="A35" s="3" t="s">
        <v>61</v>
      </c>
      <c r="B35" s="36" t="s">
        <v>62</v>
      </c>
      <c r="C35" s="60">
        <f t="shared" si="0"/>
        <v>5858</v>
      </c>
      <c r="D35" s="62">
        <f t="shared" si="1"/>
        <v>548</v>
      </c>
      <c r="E35" s="66">
        <f t="shared" si="2"/>
        <v>0.09354728576305907</v>
      </c>
      <c r="F35" s="39">
        <f t="shared" si="3"/>
        <v>5848</v>
      </c>
      <c r="G35" s="69">
        <f t="shared" si="4"/>
        <v>571</v>
      </c>
      <c r="H35" s="74">
        <f t="shared" si="5"/>
        <v>0.09764021887824897</v>
      </c>
      <c r="I35" s="32"/>
      <c r="J35" s="10">
        <v>5713</v>
      </c>
      <c r="K35" s="15">
        <v>145</v>
      </c>
      <c r="L35" s="16">
        <v>40</v>
      </c>
      <c r="M35" s="11">
        <v>296</v>
      </c>
      <c r="N35" s="15">
        <v>212</v>
      </c>
      <c r="O35" s="51">
        <v>5645</v>
      </c>
      <c r="P35" s="52">
        <v>203</v>
      </c>
      <c r="Q35" s="51">
        <v>43</v>
      </c>
      <c r="R35" s="53">
        <v>312</v>
      </c>
      <c r="S35" s="52">
        <v>216</v>
      </c>
    </row>
    <row r="36" spans="1:19" ht="15" customHeight="1">
      <c r="A36" s="34" t="s">
        <v>63</v>
      </c>
      <c r="B36" s="35" t="s">
        <v>64</v>
      </c>
      <c r="C36" s="59">
        <f t="shared" si="0"/>
        <v>31115</v>
      </c>
      <c r="D36" s="61">
        <f t="shared" si="1"/>
        <v>956</v>
      </c>
      <c r="E36" s="65">
        <f t="shared" si="2"/>
        <v>0.030724730837216777</v>
      </c>
      <c r="F36" s="38">
        <f t="shared" si="3"/>
        <v>31127</v>
      </c>
      <c r="G36" s="68">
        <f t="shared" si="4"/>
        <v>994</v>
      </c>
      <c r="H36" s="73">
        <f t="shared" si="5"/>
        <v>0.03193369100780673</v>
      </c>
      <c r="I36" s="32"/>
      <c r="J36" s="13">
        <v>27151</v>
      </c>
      <c r="K36" s="14">
        <v>3964</v>
      </c>
      <c r="L36" s="29">
        <v>289</v>
      </c>
      <c r="M36" s="12">
        <v>555</v>
      </c>
      <c r="N36" s="18">
        <v>112</v>
      </c>
      <c r="O36" s="46">
        <v>27131</v>
      </c>
      <c r="P36" s="47">
        <v>3996</v>
      </c>
      <c r="Q36" s="48">
        <v>268</v>
      </c>
      <c r="R36" s="49">
        <v>558</v>
      </c>
      <c r="S36" s="50">
        <v>168</v>
      </c>
    </row>
    <row r="37" spans="1:19" ht="15" customHeight="1">
      <c r="A37" s="3" t="s">
        <v>65</v>
      </c>
      <c r="B37" s="36" t="s">
        <v>66</v>
      </c>
      <c r="C37" s="60">
        <f t="shared" si="0"/>
        <v>9055</v>
      </c>
      <c r="D37" s="62">
        <f t="shared" si="1"/>
        <v>407</v>
      </c>
      <c r="E37" s="66">
        <f t="shared" si="2"/>
        <v>0.04494754279403644</v>
      </c>
      <c r="F37" s="39">
        <f t="shared" si="3"/>
        <v>9049</v>
      </c>
      <c r="G37" s="69">
        <f t="shared" si="4"/>
        <v>401</v>
      </c>
      <c r="H37" s="74">
        <f t="shared" si="5"/>
        <v>0.04431428887169853</v>
      </c>
      <c r="I37" s="32"/>
      <c r="J37" s="10">
        <v>8757</v>
      </c>
      <c r="K37" s="15">
        <v>298</v>
      </c>
      <c r="L37" s="16">
        <v>57</v>
      </c>
      <c r="M37" s="11">
        <v>295</v>
      </c>
      <c r="N37" s="15">
        <v>55</v>
      </c>
      <c r="O37" s="51">
        <v>8764</v>
      </c>
      <c r="P37" s="52">
        <v>285</v>
      </c>
      <c r="Q37" s="51">
        <v>57</v>
      </c>
      <c r="R37" s="53">
        <v>285</v>
      </c>
      <c r="S37" s="52">
        <v>59</v>
      </c>
    </row>
    <row r="38" spans="1:19" ht="15" customHeight="1">
      <c r="A38" s="34" t="s">
        <v>67</v>
      </c>
      <c r="B38" s="35" t="s">
        <v>68</v>
      </c>
      <c r="C38" s="59">
        <f t="shared" si="0"/>
        <v>8693</v>
      </c>
      <c r="D38" s="61">
        <f t="shared" si="1"/>
        <v>254</v>
      </c>
      <c r="E38" s="65">
        <f t="shared" si="2"/>
        <v>0.029218911768089266</v>
      </c>
      <c r="F38" s="38">
        <f t="shared" si="3"/>
        <v>8671</v>
      </c>
      <c r="G38" s="68">
        <f t="shared" si="4"/>
        <v>252</v>
      </c>
      <c r="H38" s="73">
        <f t="shared" si="5"/>
        <v>0.029062391880982585</v>
      </c>
      <c r="I38" s="32"/>
      <c r="J38" s="13">
        <v>8226</v>
      </c>
      <c r="K38" s="14">
        <v>467</v>
      </c>
      <c r="L38" s="29">
        <v>16</v>
      </c>
      <c r="M38" s="12">
        <v>211</v>
      </c>
      <c r="N38" s="18">
        <v>27</v>
      </c>
      <c r="O38" s="46">
        <v>8205</v>
      </c>
      <c r="P38" s="47">
        <v>466</v>
      </c>
      <c r="Q38" s="48">
        <v>15</v>
      </c>
      <c r="R38" s="49">
        <v>213</v>
      </c>
      <c r="S38" s="50">
        <v>24</v>
      </c>
    </row>
    <row r="39" spans="1:19" ht="15" customHeight="1">
      <c r="A39" s="3" t="s">
        <v>69</v>
      </c>
      <c r="B39" s="36" t="s">
        <v>70</v>
      </c>
      <c r="C39" s="60">
        <f t="shared" si="0"/>
        <v>9043</v>
      </c>
      <c r="D39" s="62">
        <f t="shared" si="1"/>
        <v>352</v>
      </c>
      <c r="E39" s="66">
        <f t="shared" si="2"/>
        <v>0.03892513546389473</v>
      </c>
      <c r="F39" s="39">
        <f t="shared" si="3"/>
        <v>9037</v>
      </c>
      <c r="G39" s="69">
        <f t="shared" si="4"/>
        <v>358</v>
      </c>
      <c r="H39" s="74">
        <f t="shared" si="5"/>
        <v>0.039614916454575634</v>
      </c>
      <c r="I39" s="32"/>
      <c r="J39" s="10">
        <v>8574</v>
      </c>
      <c r="K39" s="15">
        <v>469</v>
      </c>
      <c r="L39" s="16">
        <v>42</v>
      </c>
      <c r="M39" s="11">
        <v>168</v>
      </c>
      <c r="N39" s="15">
        <v>142</v>
      </c>
      <c r="O39" s="51">
        <v>8541</v>
      </c>
      <c r="P39" s="52">
        <v>496</v>
      </c>
      <c r="Q39" s="51">
        <v>41</v>
      </c>
      <c r="R39" s="53">
        <v>168</v>
      </c>
      <c r="S39" s="52">
        <v>149</v>
      </c>
    </row>
    <row r="40" spans="1:19" ht="15" customHeight="1">
      <c r="A40" s="34" t="s">
        <v>71</v>
      </c>
      <c r="B40" s="35" t="s">
        <v>72</v>
      </c>
      <c r="C40" s="59">
        <f t="shared" si="0"/>
        <v>7916</v>
      </c>
      <c r="D40" s="61">
        <f t="shared" si="1"/>
        <v>903</v>
      </c>
      <c r="E40" s="65">
        <f t="shared" si="2"/>
        <v>0.11407276402223344</v>
      </c>
      <c r="F40" s="38">
        <f t="shared" si="3"/>
        <v>7910</v>
      </c>
      <c r="G40" s="68">
        <f t="shared" si="4"/>
        <v>900</v>
      </c>
      <c r="H40" s="73">
        <f t="shared" si="5"/>
        <v>0.11378002528445007</v>
      </c>
      <c r="I40" s="32"/>
      <c r="J40" s="13">
        <v>7737</v>
      </c>
      <c r="K40" s="14">
        <v>179</v>
      </c>
      <c r="L40" s="29">
        <v>119</v>
      </c>
      <c r="M40" s="12">
        <v>454</v>
      </c>
      <c r="N40" s="18">
        <v>330</v>
      </c>
      <c r="O40" s="46">
        <v>7710</v>
      </c>
      <c r="P40" s="47">
        <v>200</v>
      </c>
      <c r="Q40" s="48">
        <v>118</v>
      </c>
      <c r="R40" s="49">
        <v>450</v>
      </c>
      <c r="S40" s="50">
        <v>332</v>
      </c>
    </row>
    <row r="41" spans="1:19" ht="15" customHeight="1">
      <c r="A41" s="3" t="s">
        <v>73</v>
      </c>
      <c r="B41" s="36" t="s">
        <v>74</v>
      </c>
      <c r="C41" s="60">
        <f t="shared" si="0"/>
        <v>7057</v>
      </c>
      <c r="D41" s="62">
        <f t="shared" si="1"/>
        <v>954</v>
      </c>
      <c r="E41" s="66">
        <f t="shared" si="2"/>
        <v>0.13518492277171604</v>
      </c>
      <c r="F41" s="39">
        <f t="shared" si="3"/>
        <v>7071</v>
      </c>
      <c r="G41" s="69">
        <f t="shared" si="4"/>
        <v>1265</v>
      </c>
      <c r="H41" s="74">
        <f t="shared" si="5"/>
        <v>0.17889973129684628</v>
      </c>
      <c r="I41" s="32"/>
      <c r="J41" s="10">
        <v>6619</v>
      </c>
      <c r="K41" s="15">
        <v>438</v>
      </c>
      <c r="L41" s="16">
        <v>66</v>
      </c>
      <c r="M41" s="11">
        <v>269</v>
      </c>
      <c r="N41" s="15">
        <v>619</v>
      </c>
      <c r="O41" s="51">
        <v>6604</v>
      </c>
      <c r="P41" s="52">
        <v>467</v>
      </c>
      <c r="Q41" s="51">
        <v>65</v>
      </c>
      <c r="R41" s="53">
        <v>268</v>
      </c>
      <c r="S41" s="52">
        <v>932</v>
      </c>
    </row>
    <row r="42" spans="1:19" ht="15" customHeight="1">
      <c r="A42" s="34" t="s">
        <v>75</v>
      </c>
      <c r="B42" s="35" t="s">
        <v>76</v>
      </c>
      <c r="C42" s="59">
        <f t="shared" si="0"/>
        <v>7187</v>
      </c>
      <c r="D42" s="61">
        <f t="shared" si="1"/>
        <v>946</v>
      </c>
      <c r="E42" s="65">
        <f t="shared" si="2"/>
        <v>0.1316265479337693</v>
      </c>
      <c r="F42" s="38">
        <f t="shared" si="3"/>
        <v>7165</v>
      </c>
      <c r="G42" s="68">
        <f t="shared" si="4"/>
        <v>935</v>
      </c>
      <c r="H42" s="73">
        <f t="shared" si="5"/>
        <v>0.13049546406140963</v>
      </c>
      <c r="I42" s="32"/>
      <c r="J42" s="13">
        <v>6909</v>
      </c>
      <c r="K42" s="14">
        <v>278</v>
      </c>
      <c r="L42" s="29">
        <v>53</v>
      </c>
      <c r="M42" s="12">
        <v>730</v>
      </c>
      <c r="N42" s="18">
        <v>163</v>
      </c>
      <c r="O42" s="46">
        <v>6871</v>
      </c>
      <c r="P42" s="47">
        <v>294</v>
      </c>
      <c r="Q42" s="48">
        <v>54</v>
      </c>
      <c r="R42" s="49">
        <v>729</v>
      </c>
      <c r="S42" s="50">
        <v>152</v>
      </c>
    </row>
    <row r="43" spans="1:19" ht="15" customHeight="1">
      <c r="A43" s="3" t="s">
        <v>77</v>
      </c>
      <c r="B43" s="36" t="s">
        <v>78</v>
      </c>
      <c r="C43" s="60">
        <f t="shared" si="0"/>
        <v>3507</v>
      </c>
      <c r="D43" s="62">
        <f t="shared" si="1"/>
        <v>123</v>
      </c>
      <c r="E43" s="66">
        <f t="shared" si="2"/>
        <v>0.03507271171941831</v>
      </c>
      <c r="F43" s="39">
        <f t="shared" si="3"/>
        <v>3521</v>
      </c>
      <c r="G43" s="69">
        <f t="shared" si="4"/>
        <v>120</v>
      </c>
      <c r="H43" s="74">
        <f t="shared" si="5"/>
        <v>0.03408122692416927</v>
      </c>
      <c r="I43" s="32"/>
      <c r="J43" s="10">
        <v>3023</v>
      </c>
      <c r="K43" s="15">
        <v>484</v>
      </c>
      <c r="L43" s="16">
        <v>45</v>
      </c>
      <c r="M43" s="11">
        <v>61</v>
      </c>
      <c r="N43" s="15">
        <v>17</v>
      </c>
      <c r="O43" s="51">
        <v>3025</v>
      </c>
      <c r="P43" s="52">
        <v>496</v>
      </c>
      <c r="Q43" s="51">
        <v>44</v>
      </c>
      <c r="R43" s="53">
        <v>59</v>
      </c>
      <c r="S43" s="52">
        <v>17</v>
      </c>
    </row>
    <row r="44" spans="1:19" ht="15" customHeight="1">
      <c r="A44" s="34" t="s">
        <v>79</v>
      </c>
      <c r="B44" s="35" t="s">
        <v>126</v>
      </c>
      <c r="C44" s="59">
        <f t="shared" si="0"/>
        <v>21195</v>
      </c>
      <c r="D44" s="61">
        <f t="shared" si="1"/>
        <v>2247</v>
      </c>
      <c r="E44" s="65">
        <f t="shared" si="2"/>
        <v>0.10601556970983722</v>
      </c>
      <c r="F44" s="38">
        <f t="shared" si="3"/>
        <v>21140</v>
      </c>
      <c r="G44" s="68">
        <f t="shared" si="4"/>
        <v>2251</v>
      </c>
      <c r="H44" s="73">
        <f t="shared" si="5"/>
        <v>0.106480605487228</v>
      </c>
      <c r="I44" s="32"/>
      <c r="J44" s="13">
        <v>20631</v>
      </c>
      <c r="K44" s="14">
        <v>564</v>
      </c>
      <c r="L44" s="29">
        <v>263</v>
      </c>
      <c r="M44" s="12">
        <v>1326</v>
      </c>
      <c r="N44" s="18">
        <v>658</v>
      </c>
      <c r="O44" s="46">
        <v>20527</v>
      </c>
      <c r="P44" s="47">
        <v>613</v>
      </c>
      <c r="Q44" s="48">
        <v>258</v>
      </c>
      <c r="R44" s="49">
        <v>1332</v>
      </c>
      <c r="S44" s="50">
        <v>661</v>
      </c>
    </row>
    <row r="45" spans="1:19" ht="15" customHeight="1">
      <c r="A45" s="3" t="s">
        <v>80</v>
      </c>
      <c r="B45" s="36" t="s">
        <v>81</v>
      </c>
      <c r="C45" s="60">
        <f t="shared" si="0"/>
        <v>5822</v>
      </c>
      <c r="D45" s="62">
        <f t="shared" si="1"/>
        <v>144</v>
      </c>
      <c r="E45" s="66">
        <f t="shared" si="2"/>
        <v>0.024733768464445208</v>
      </c>
      <c r="F45" s="39">
        <f t="shared" si="3"/>
        <v>5807</v>
      </c>
      <c r="G45" s="69">
        <f t="shared" si="4"/>
        <v>154</v>
      </c>
      <c r="H45" s="74">
        <f t="shared" si="5"/>
        <v>0.026519717582228344</v>
      </c>
      <c r="I45" s="32"/>
      <c r="J45" s="10">
        <v>5489</v>
      </c>
      <c r="K45" s="15">
        <v>333</v>
      </c>
      <c r="L45" s="16">
        <v>10</v>
      </c>
      <c r="M45" s="11">
        <v>123</v>
      </c>
      <c r="N45" s="15">
        <v>11</v>
      </c>
      <c r="O45" s="51">
        <v>5503</v>
      </c>
      <c r="P45" s="52">
        <v>304</v>
      </c>
      <c r="Q45" s="51">
        <v>10</v>
      </c>
      <c r="R45" s="53">
        <v>133</v>
      </c>
      <c r="S45" s="52">
        <v>11</v>
      </c>
    </row>
    <row r="46" spans="1:19" ht="15" customHeight="1">
      <c r="A46" s="34" t="s">
        <v>82</v>
      </c>
      <c r="B46" s="35" t="s">
        <v>127</v>
      </c>
      <c r="C46" s="59">
        <f t="shared" si="0"/>
        <v>6493</v>
      </c>
      <c r="D46" s="61">
        <f t="shared" si="1"/>
        <v>608</v>
      </c>
      <c r="E46" s="65">
        <f t="shared" si="2"/>
        <v>0.09363930386570153</v>
      </c>
      <c r="F46" s="38">
        <f t="shared" si="3"/>
        <v>6473</v>
      </c>
      <c r="G46" s="68">
        <f t="shared" si="4"/>
        <v>606</v>
      </c>
      <c r="H46" s="73">
        <f t="shared" si="5"/>
        <v>0.0936196508574077</v>
      </c>
      <c r="I46" s="32"/>
      <c r="J46" s="13">
        <v>6190</v>
      </c>
      <c r="K46" s="14">
        <v>303</v>
      </c>
      <c r="L46" s="29">
        <v>35</v>
      </c>
      <c r="M46" s="12">
        <v>303</v>
      </c>
      <c r="N46" s="18">
        <v>270</v>
      </c>
      <c r="O46" s="46">
        <v>6137</v>
      </c>
      <c r="P46" s="47">
        <v>336</v>
      </c>
      <c r="Q46" s="48">
        <v>33</v>
      </c>
      <c r="R46" s="49">
        <v>290</v>
      </c>
      <c r="S46" s="50">
        <v>283</v>
      </c>
    </row>
    <row r="47" spans="1:19" ht="15" customHeight="1">
      <c r="A47" s="3" t="s">
        <v>83</v>
      </c>
      <c r="B47" s="36" t="s">
        <v>84</v>
      </c>
      <c r="C47" s="60">
        <f t="shared" si="0"/>
        <v>13469</v>
      </c>
      <c r="D47" s="62">
        <f t="shared" si="1"/>
        <v>1089</v>
      </c>
      <c r="E47" s="66">
        <f t="shared" si="2"/>
        <v>0.08085232756700572</v>
      </c>
      <c r="F47" s="39">
        <f t="shared" si="3"/>
        <v>13518</v>
      </c>
      <c r="G47" s="69">
        <f t="shared" si="4"/>
        <v>1080</v>
      </c>
      <c r="H47" s="74">
        <f t="shared" si="5"/>
        <v>0.07989347536617843</v>
      </c>
      <c r="I47" s="32"/>
      <c r="J47" s="10">
        <v>13113</v>
      </c>
      <c r="K47" s="15">
        <v>356</v>
      </c>
      <c r="L47" s="16">
        <v>127</v>
      </c>
      <c r="M47" s="11">
        <v>668</v>
      </c>
      <c r="N47" s="15">
        <v>294</v>
      </c>
      <c r="O47" s="51">
        <v>13151</v>
      </c>
      <c r="P47" s="52">
        <v>367</v>
      </c>
      <c r="Q47" s="51">
        <v>100</v>
      </c>
      <c r="R47" s="53">
        <v>661</v>
      </c>
      <c r="S47" s="52">
        <v>319</v>
      </c>
    </row>
    <row r="48" spans="1:19" ht="15" customHeight="1">
      <c r="A48" s="34" t="s">
        <v>85</v>
      </c>
      <c r="B48" s="35" t="s">
        <v>86</v>
      </c>
      <c r="C48" s="59">
        <f t="shared" si="0"/>
        <v>11774</v>
      </c>
      <c r="D48" s="61">
        <f t="shared" si="1"/>
        <v>1102</v>
      </c>
      <c r="E48" s="65">
        <f t="shared" si="2"/>
        <v>0.09359605911330049</v>
      </c>
      <c r="F48" s="38">
        <f t="shared" si="3"/>
        <v>11795</v>
      </c>
      <c r="G48" s="68">
        <f t="shared" si="4"/>
        <v>1138</v>
      </c>
      <c r="H48" s="73">
        <f t="shared" si="5"/>
        <v>0.09648155998304367</v>
      </c>
      <c r="I48" s="32"/>
      <c r="J48" s="13">
        <v>11237</v>
      </c>
      <c r="K48" s="14">
        <v>537</v>
      </c>
      <c r="L48" s="29">
        <v>53</v>
      </c>
      <c r="M48" s="12">
        <v>458</v>
      </c>
      <c r="N48" s="18">
        <v>591</v>
      </c>
      <c r="O48" s="46">
        <v>11226</v>
      </c>
      <c r="P48" s="47">
        <v>569</v>
      </c>
      <c r="Q48" s="48">
        <v>52</v>
      </c>
      <c r="R48" s="49">
        <v>453</v>
      </c>
      <c r="S48" s="50">
        <v>633</v>
      </c>
    </row>
    <row r="49" spans="1:19" ht="15" customHeight="1">
      <c r="A49" s="3" t="s">
        <v>87</v>
      </c>
      <c r="B49" s="36" t="s">
        <v>88</v>
      </c>
      <c r="C49" s="60">
        <f t="shared" si="0"/>
        <v>5099</v>
      </c>
      <c r="D49" s="62">
        <f t="shared" si="1"/>
        <v>298</v>
      </c>
      <c r="E49" s="66">
        <f t="shared" si="2"/>
        <v>0.05844283192782899</v>
      </c>
      <c r="F49" s="39">
        <f t="shared" si="3"/>
        <v>5098</v>
      </c>
      <c r="G49" s="69">
        <f t="shared" si="4"/>
        <v>291</v>
      </c>
      <c r="H49" s="74">
        <f t="shared" si="5"/>
        <v>0.057081208316987056</v>
      </c>
      <c r="I49" s="32"/>
      <c r="J49" s="10">
        <v>4890</v>
      </c>
      <c r="K49" s="15">
        <v>209</v>
      </c>
      <c r="L49" s="16">
        <v>38</v>
      </c>
      <c r="M49" s="11">
        <v>163</v>
      </c>
      <c r="N49" s="15">
        <v>97</v>
      </c>
      <c r="O49" s="51">
        <v>4842</v>
      </c>
      <c r="P49" s="52">
        <v>256</v>
      </c>
      <c r="Q49" s="51">
        <v>36</v>
      </c>
      <c r="R49" s="53">
        <v>165</v>
      </c>
      <c r="S49" s="52">
        <v>90</v>
      </c>
    </row>
    <row r="50" spans="1:19" ht="15" customHeight="1">
      <c r="A50" s="34" t="s">
        <v>89</v>
      </c>
      <c r="B50" s="35" t="s">
        <v>90</v>
      </c>
      <c r="C50" s="59">
        <f t="shared" si="0"/>
        <v>7849</v>
      </c>
      <c r="D50" s="61">
        <f t="shared" si="1"/>
        <v>310</v>
      </c>
      <c r="E50" s="65">
        <f t="shared" si="2"/>
        <v>0.03949547713084469</v>
      </c>
      <c r="F50" s="38">
        <f t="shared" si="3"/>
        <v>7838</v>
      </c>
      <c r="G50" s="68">
        <f t="shared" si="4"/>
        <v>335</v>
      </c>
      <c r="H50" s="73">
        <f t="shared" si="5"/>
        <v>0.04274049502424088</v>
      </c>
      <c r="I50" s="32"/>
      <c r="J50" s="13">
        <v>7246</v>
      </c>
      <c r="K50" s="14">
        <v>603</v>
      </c>
      <c r="L50" s="29">
        <v>28</v>
      </c>
      <c r="M50" s="12">
        <v>253</v>
      </c>
      <c r="N50" s="18">
        <v>29</v>
      </c>
      <c r="O50" s="46">
        <v>7252</v>
      </c>
      <c r="P50" s="47">
        <v>586</v>
      </c>
      <c r="Q50" s="48">
        <v>25</v>
      </c>
      <c r="R50" s="49">
        <v>274</v>
      </c>
      <c r="S50" s="50">
        <v>36</v>
      </c>
    </row>
    <row r="51" spans="1:19" ht="15" customHeight="1">
      <c r="A51" s="3" t="s">
        <v>91</v>
      </c>
      <c r="B51" s="36" t="s">
        <v>92</v>
      </c>
      <c r="C51" s="60">
        <f t="shared" si="0"/>
        <v>17036</v>
      </c>
      <c r="D51" s="62">
        <f t="shared" si="1"/>
        <v>808</v>
      </c>
      <c r="E51" s="66">
        <f t="shared" si="2"/>
        <v>0.04742897393754403</v>
      </c>
      <c r="F51" s="39">
        <f t="shared" si="3"/>
        <v>17010</v>
      </c>
      <c r="G51" s="69">
        <f t="shared" si="4"/>
        <v>811</v>
      </c>
      <c r="H51" s="74">
        <f t="shared" si="5"/>
        <v>0.04767783656672545</v>
      </c>
      <c r="I51" s="32"/>
      <c r="J51" s="10">
        <v>15890</v>
      </c>
      <c r="K51" s="15">
        <v>1146</v>
      </c>
      <c r="L51" s="16">
        <v>29</v>
      </c>
      <c r="M51" s="11">
        <v>549</v>
      </c>
      <c r="N51" s="15">
        <v>230</v>
      </c>
      <c r="O51" s="51">
        <v>15847</v>
      </c>
      <c r="P51" s="52">
        <v>1163</v>
      </c>
      <c r="Q51" s="51">
        <v>31</v>
      </c>
      <c r="R51" s="53">
        <v>547</v>
      </c>
      <c r="S51" s="52">
        <v>233</v>
      </c>
    </row>
    <row r="52" spans="1:19" ht="15" customHeight="1">
      <c r="A52" s="34" t="s">
        <v>93</v>
      </c>
      <c r="B52" s="35" t="s">
        <v>94</v>
      </c>
      <c r="C52" s="59">
        <f t="shared" si="0"/>
        <v>19896</v>
      </c>
      <c r="D52" s="61">
        <f t="shared" si="1"/>
        <v>1789</v>
      </c>
      <c r="E52" s="65">
        <f t="shared" si="2"/>
        <v>0.08991757137112988</v>
      </c>
      <c r="F52" s="38">
        <f t="shared" si="3"/>
        <v>19942</v>
      </c>
      <c r="G52" s="68">
        <f t="shared" si="4"/>
        <v>1843</v>
      </c>
      <c r="H52" s="73">
        <f t="shared" si="5"/>
        <v>0.0924180122354829</v>
      </c>
      <c r="I52" s="32"/>
      <c r="J52" s="13">
        <v>18759</v>
      </c>
      <c r="K52" s="14">
        <v>1137</v>
      </c>
      <c r="L52" s="29">
        <v>87</v>
      </c>
      <c r="M52" s="12">
        <v>19</v>
      </c>
      <c r="N52" s="18">
        <v>1683</v>
      </c>
      <c r="O52" s="46">
        <v>18751</v>
      </c>
      <c r="P52" s="47">
        <v>1191</v>
      </c>
      <c r="Q52" s="48">
        <v>90</v>
      </c>
      <c r="R52" s="49">
        <v>33</v>
      </c>
      <c r="S52" s="50">
        <v>1720</v>
      </c>
    </row>
    <row r="53" spans="1:19" ht="15" customHeight="1">
      <c r="A53" s="3" t="s">
        <v>95</v>
      </c>
      <c r="B53" s="36" t="s">
        <v>96</v>
      </c>
      <c r="C53" s="60">
        <f t="shared" si="0"/>
        <v>10277</v>
      </c>
      <c r="D53" s="62">
        <f t="shared" si="1"/>
        <v>1215</v>
      </c>
      <c r="E53" s="66">
        <f t="shared" si="2"/>
        <v>0.118225162985307</v>
      </c>
      <c r="F53" s="39">
        <f t="shared" si="3"/>
        <v>10279</v>
      </c>
      <c r="G53" s="69">
        <f t="shared" si="4"/>
        <v>1237</v>
      </c>
      <c r="H53" s="74">
        <f t="shared" si="5"/>
        <v>0.12034244576320653</v>
      </c>
      <c r="I53" s="32"/>
      <c r="J53" s="10">
        <v>10005</v>
      </c>
      <c r="K53" s="15">
        <v>272</v>
      </c>
      <c r="L53" s="16">
        <v>65</v>
      </c>
      <c r="M53" s="11">
        <v>578</v>
      </c>
      <c r="N53" s="15">
        <v>572</v>
      </c>
      <c r="O53" s="51">
        <v>9964</v>
      </c>
      <c r="P53" s="52">
        <v>315</v>
      </c>
      <c r="Q53" s="51">
        <v>61</v>
      </c>
      <c r="R53" s="53">
        <v>588</v>
      </c>
      <c r="S53" s="52">
        <v>588</v>
      </c>
    </row>
    <row r="54" spans="1:19" ht="15" customHeight="1">
      <c r="A54" s="34" t="s">
        <v>97</v>
      </c>
      <c r="B54" s="35" t="s">
        <v>98</v>
      </c>
      <c r="C54" s="59">
        <f t="shared" si="0"/>
        <v>26764</v>
      </c>
      <c r="D54" s="61">
        <f t="shared" si="1"/>
        <v>2076</v>
      </c>
      <c r="E54" s="65">
        <f t="shared" si="2"/>
        <v>0.07756688088477058</v>
      </c>
      <c r="F54" s="38">
        <f t="shared" si="3"/>
        <v>26792</v>
      </c>
      <c r="G54" s="68">
        <f t="shared" si="4"/>
        <v>2090</v>
      </c>
      <c r="H54" s="73">
        <f t="shared" si="5"/>
        <v>0.07800836070468797</v>
      </c>
      <c r="I54" s="32"/>
      <c r="J54" s="13">
        <v>24983</v>
      </c>
      <c r="K54" s="14">
        <v>1781</v>
      </c>
      <c r="L54" s="29">
        <v>202</v>
      </c>
      <c r="M54" s="12">
        <v>691</v>
      </c>
      <c r="N54" s="18">
        <v>1183</v>
      </c>
      <c r="O54" s="46">
        <v>25010</v>
      </c>
      <c r="P54" s="47">
        <v>1782</v>
      </c>
      <c r="Q54" s="48">
        <v>183</v>
      </c>
      <c r="R54" s="49">
        <v>718</v>
      </c>
      <c r="S54" s="50">
        <v>1189</v>
      </c>
    </row>
    <row r="55" spans="1:19" ht="15" customHeight="1">
      <c r="A55" s="3" t="s">
        <v>99</v>
      </c>
      <c r="B55" s="36" t="s">
        <v>100</v>
      </c>
      <c r="C55" s="60">
        <f t="shared" si="0"/>
        <v>18296</v>
      </c>
      <c r="D55" s="62">
        <f t="shared" si="1"/>
        <v>616</v>
      </c>
      <c r="E55" s="66">
        <f t="shared" si="2"/>
        <v>0.033668561434193264</v>
      </c>
      <c r="F55" s="39">
        <f t="shared" si="3"/>
        <v>18264</v>
      </c>
      <c r="G55" s="69">
        <f t="shared" si="4"/>
        <v>624</v>
      </c>
      <c r="H55" s="74">
        <f t="shared" si="5"/>
        <v>0.03416557161629435</v>
      </c>
      <c r="I55" s="32"/>
      <c r="J55" s="10">
        <v>16651</v>
      </c>
      <c r="K55" s="15">
        <v>1645</v>
      </c>
      <c r="L55" s="16">
        <v>81</v>
      </c>
      <c r="M55" s="11">
        <v>431</v>
      </c>
      <c r="N55" s="15">
        <v>104</v>
      </c>
      <c r="O55" s="51">
        <v>16629</v>
      </c>
      <c r="P55" s="52">
        <v>1635</v>
      </c>
      <c r="Q55" s="51">
        <v>80</v>
      </c>
      <c r="R55" s="53">
        <v>436</v>
      </c>
      <c r="S55" s="52">
        <v>108</v>
      </c>
    </row>
    <row r="56" spans="1:19" ht="15" customHeight="1">
      <c r="A56" s="34" t="s">
        <v>101</v>
      </c>
      <c r="B56" s="35" t="s">
        <v>102</v>
      </c>
      <c r="C56" s="59">
        <f t="shared" si="0"/>
        <v>6977</v>
      </c>
      <c r="D56" s="61">
        <f t="shared" si="1"/>
        <v>128</v>
      </c>
      <c r="E56" s="65">
        <f t="shared" si="2"/>
        <v>0.018345993980220725</v>
      </c>
      <c r="F56" s="38">
        <f t="shared" si="3"/>
        <v>6973</v>
      </c>
      <c r="G56" s="68">
        <f t="shared" si="4"/>
        <v>150</v>
      </c>
      <c r="H56" s="73">
        <f t="shared" si="5"/>
        <v>0.021511544528897173</v>
      </c>
      <c r="I56" s="32"/>
      <c r="J56" s="13">
        <v>6630</v>
      </c>
      <c r="K56" s="14">
        <v>347</v>
      </c>
      <c r="L56" s="29">
        <v>7</v>
      </c>
      <c r="M56" s="12">
        <v>104</v>
      </c>
      <c r="N56" s="18">
        <v>17</v>
      </c>
      <c r="O56" s="46">
        <v>6582</v>
      </c>
      <c r="P56" s="47">
        <v>391</v>
      </c>
      <c r="Q56" s="48">
        <v>7</v>
      </c>
      <c r="R56" s="49">
        <v>118</v>
      </c>
      <c r="S56" s="50">
        <v>25</v>
      </c>
    </row>
    <row r="57" spans="1:19" ht="15" customHeight="1">
      <c r="A57" s="3" t="s">
        <v>103</v>
      </c>
      <c r="B57" s="36" t="s">
        <v>104</v>
      </c>
      <c r="C57" s="60">
        <f t="shared" si="0"/>
        <v>15014</v>
      </c>
      <c r="D57" s="62">
        <f t="shared" si="1"/>
        <v>609</v>
      </c>
      <c r="E57" s="66">
        <f t="shared" si="2"/>
        <v>0.04056214200079925</v>
      </c>
      <c r="F57" s="39">
        <f t="shared" si="3"/>
        <v>15001</v>
      </c>
      <c r="G57" s="69">
        <f t="shared" si="4"/>
        <v>609</v>
      </c>
      <c r="H57" s="74">
        <f t="shared" si="5"/>
        <v>0.04059729351376575</v>
      </c>
      <c r="I57" s="32"/>
      <c r="J57" s="10">
        <v>14286</v>
      </c>
      <c r="K57" s="15">
        <v>728</v>
      </c>
      <c r="L57" s="16">
        <v>23</v>
      </c>
      <c r="M57" s="11">
        <v>449</v>
      </c>
      <c r="N57" s="15">
        <v>137</v>
      </c>
      <c r="O57" s="51">
        <v>14273</v>
      </c>
      <c r="P57" s="52">
        <v>728</v>
      </c>
      <c r="Q57" s="51">
        <v>23</v>
      </c>
      <c r="R57" s="53">
        <v>445</v>
      </c>
      <c r="S57" s="52">
        <v>141</v>
      </c>
    </row>
    <row r="58" spans="1:19" ht="15" customHeight="1">
      <c r="A58" s="34" t="s">
        <v>105</v>
      </c>
      <c r="B58" s="35" t="s">
        <v>106</v>
      </c>
      <c r="C58" s="59">
        <f t="shared" si="0"/>
        <v>12616</v>
      </c>
      <c r="D58" s="61">
        <f t="shared" si="1"/>
        <v>333</v>
      </c>
      <c r="E58" s="65">
        <f t="shared" si="2"/>
        <v>0.026395053899809767</v>
      </c>
      <c r="F58" s="38">
        <f t="shared" si="3"/>
        <v>12596</v>
      </c>
      <c r="G58" s="68">
        <f t="shared" si="4"/>
        <v>371</v>
      </c>
      <c r="H58" s="73">
        <f t="shared" si="5"/>
        <v>0.029453794855509686</v>
      </c>
      <c r="I58" s="32"/>
      <c r="J58" s="13">
        <v>11674</v>
      </c>
      <c r="K58" s="14">
        <v>942</v>
      </c>
      <c r="L58" s="29">
        <v>42</v>
      </c>
      <c r="M58" s="12">
        <v>270</v>
      </c>
      <c r="N58" s="18">
        <v>21</v>
      </c>
      <c r="O58" s="46">
        <v>11570</v>
      </c>
      <c r="P58" s="47">
        <v>1026</v>
      </c>
      <c r="Q58" s="48">
        <v>34</v>
      </c>
      <c r="R58" s="49">
        <v>306</v>
      </c>
      <c r="S58" s="50">
        <v>31</v>
      </c>
    </row>
    <row r="59" spans="1:19" ht="15" customHeight="1">
      <c r="A59" s="3" t="s">
        <v>107</v>
      </c>
      <c r="B59" s="36" t="s">
        <v>128</v>
      </c>
      <c r="C59" s="60">
        <f t="shared" si="0"/>
        <v>6287</v>
      </c>
      <c r="D59" s="62">
        <f t="shared" si="1"/>
        <v>106</v>
      </c>
      <c r="E59" s="66">
        <f t="shared" si="2"/>
        <v>0.01686018768888182</v>
      </c>
      <c r="F59" s="39">
        <f t="shared" si="3"/>
        <v>6300</v>
      </c>
      <c r="G59" s="69">
        <f t="shared" si="4"/>
        <v>167</v>
      </c>
      <c r="H59" s="74">
        <f t="shared" si="5"/>
        <v>0.026507936507936508</v>
      </c>
      <c r="I59" s="32"/>
      <c r="J59" s="10">
        <v>5954</v>
      </c>
      <c r="K59" s="15">
        <v>333</v>
      </c>
      <c r="L59" s="16">
        <v>12</v>
      </c>
      <c r="M59" s="11">
        <v>88</v>
      </c>
      <c r="N59" s="15">
        <v>6</v>
      </c>
      <c r="O59" s="51">
        <v>5987</v>
      </c>
      <c r="P59" s="52">
        <v>313</v>
      </c>
      <c r="Q59" s="51">
        <v>10</v>
      </c>
      <c r="R59" s="53">
        <v>149</v>
      </c>
      <c r="S59" s="52">
        <v>8</v>
      </c>
    </row>
    <row r="60" spans="1:19" ht="15" customHeight="1">
      <c r="A60" s="34" t="s">
        <v>108</v>
      </c>
      <c r="B60" s="35" t="s">
        <v>109</v>
      </c>
      <c r="C60" s="59">
        <f t="shared" si="0"/>
        <v>7929</v>
      </c>
      <c r="D60" s="61">
        <f t="shared" si="1"/>
        <v>1172</v>
      </c>
      <c r="E60" s="65">
        <f t="shared" si="2"/>
        <v>0.14781182999117165</v>
      </c>
      <c r="F60" s="38">
        <f t="shared" si="3"/>
        <v>7906</v>
      </c>
      <c r="G60" s="68">
        <f t="shared" si="4"/>
        <v>1147</v>
      </c>
      <c r="H60" s="73">
        <f t="shared" si="5"/>
        <v>0.14507968631419174</v>
      </c>
      <c r="I60" s="32"/>
      <c r="J60" s="13">
        <v>7742</v>
      </c>
      <c r="K60" s="14">
        <v>187</v>
      </c>
      <c r="L60" s="29">
        <v>39</v>
      </c>
      <c r="M60" s="12">
        <v>739</v>
      </c>
      <c r="N60" s="18">
        <v>394</v>
      </c>
      <c r="O60" s="46">
        <v>7675</v>
      </c>
      <c r="P60" s="47">
        <v>231</v>
      </c>
      <c r="Q60" s="48">
        <v>39</v>
      </c>
      <c r="R60" s="49">
        <v>705</v>
      </c>
      <c r="S60" s="50">
        <v>403</v>
      </c>
    </row>
    <row r="61" spans="1:19" ht="15" customHeight="1">
      <c r="A61" s="3" t="s">
        <v>110</v>
      </c>
      <c r="B61" s="36" t="s">
        <v>111</v>
      </c>
      <c r="C61" s="60">
        <f t="shared" si="0"/>
        <v>9864</v>
      </c>
      <c r="D61" s="62">
        <f t="shared" si="1"/>
        <v>659</v>
      </c>
      <c r="E61" s="66">
        <f t="shared" si="2"/>
        <v>0.06680859691808597</v>
      </c>
      <c r="F61" s="39">
        <f t="shared" si="3"/>
        <v>9881</v>
      </c>
      <c r="G61" s="69">
        <f t="shared" si="4"/>
        <v>276</v>
      </c>
      <c r="H61" s="74">
        <f t="shared" si="5"/>
        <v>0.02793239550652768</v>
      </c>
      <c r="I61" s="32"/>
      <c r="J61" s="10">
        <v>9522</v>
      </c>
      <c r="K61" s="15">
        <v>342</v>
      </c>
      <c r="L61" s="16">
        <v>55</v>
      </c>
      <c r="M61" s="11">
        <v>123</v>
      </c>
      <c r="N61" s="15">
        <v>481</v>
      </c>
      <c r="O61" s="51">
        <v>9512</v>
      </c>
      <c r="P61" s="52">
        <v>369</v>
      </c>
      <c r="Q61" s="51">
        <v>58</v>
      </c>
      <c r="R61" s="53">
        <v>122</v>
      </c>
      <c r="S61" s="52">
        <v>96</v>
      </c>
    </row>
    <row r="62" spans="1:19" ht="15" customHeight="1">
      <c r="A62" s="34" t="s">
        <v>112</v>
      </c>
      <c r="B62" s="35" t="s">
        <v>113</v>
      </c>
      <c r="C62" s="59">
        <f t="shared" si="0"/>
        <v>5832</v>
      </c>
      <c r="D62" s="61">
        <f t="shared" si="1"/>
        <v>1226</v>
      </c>
      <c r="E62" s="65">
        <f t="shared" si="2"/>
        <v>0.21021947873799726</v>
      </c>
      <c r="F62" s="38">
        <f t="shared" si="3"/>
        <v>5842</v>
      </c>
      <c r="G62" s="68">
        <f t="shared" si="4"/>
        <v>1220</v>
      </c>
      <c r="H62" s="73">
        <f t="shared" si="5"/>
        <v>0.20883259157822665</v>
      </c>
      <c r="I62" s="32"/>
      <c r="J62" s="13">
        <v>5402</v>
      </c>
      <c r="K62" s="14">
        <v>430</v>
      </c>
      <c r="L62" s="29">
        <v>9</v>
      </c>
      <c r="M62" s="12">
        <v>202</v>
      </c>
      <c r="N62" s="18">
        <v>1015</v>
      </c>
      <c r="O62" s="46">
        <v>5414</v>
      </c>
      <c r="P62" s="47">
        <v>428</v>
      </c>
      <c r="Q62" s="48">
        <v>7</v>
      </c>
      <c r="R62" s="49">
        <v>202</v>
      </c>
      <c r="S62" s="50">
        <v>1011</v>
      </c>
    </row>
    <row r="63" spans="1:19" ht="15" customHeight="1">
      <c r="A63" s="3" t="s">
        <v>114</v>
      </c>
      <c r="B63" s="36" t="s">
        <v>115</v>
      </c>
      <c r="C63" s="60">
        <f t="shared" si="0"/>
        <v>15158</v>
      </c>
      <c r="D63" s="62">
        <f t="shared" si="1"/>
        <v>1061</v>
      </c>
      <c r="E63" s="66">
        <f t="shared" si="2"/>
        <v>0.0699960416941549</v>
      </c>
      <c r="F63" s="39">
        <f t="shared" si="3"/>
        <v>15133</v>
      </c>
      <c r="G63" s="69">
        <f t="shared" si="4"/>
        <v>1054</v>
      </c>
      <c r="H63" s="74">
        <f t="shared" si="5"/>
        <v>0.0696491112139034</v>
      </c>
      <c r="I63" s="32"/>
      <c r="J63" s="10">
        <v>14469</v>
      </c>
      <c r="K63" s="15">
        <v>689</v>
      </c>
      <c r="L63" s="16">
        <v>339</v>
      </c>
      <c r="M63" s="11">
        <v>497</v>
      </c>
      <c r="N63" s="15">
        <v>225</v>
      </c>
      <c r="O63" s="51">
        <v>14430</v>
      </c>
      <c r="P63" s="52">
        <v>703</v>
      </c>
      <c r="Q63" s="51">
        <v>264</v>
      </c>
      <c r="R63" s="53">
        <v>492</v>
      </c>
      <c r="S63" s="52">
        <v>298</v>
      </c>
    </row>
    <row r="64" spans="1:19" ht="15" customHeight="1">
      <c r="A64" s="34" t="s">
        <v>116</v>
      </c>
      <c r="B64" s="35" t="s">
        <v>117</v>
      </c>
      <c r="C64" s="59">
        <f t="shared" si="0"/>
        <v>8750</v>
      </c>
      <c r="D64" s="61">
        <f t="shared" si="1"/>
        <v>375</v>
      </c>
      <c r="E64" s="65">
        <f t="shared" si="2"/>
        <v>0.04285714285714286</v>
      </c>
      <c r="F64" s="38">
        <f t="shared" si="3"/>
        <v>8748</v>
      </c>
      <c r="G64" s="68">
        <f t="shared" si="4"/>
        <v>369</v>
      </c>
      <c r="H64" s="73">
        <f t="shared" si="5"/>
        <v>0.04218106995884774</v>
      </c>
      <c r="I64" s="32"/>
      <c r="J64" s="13">
        <v>7922</v>
      </c>
      <c r="K64" s="14">
        <v>828</v>
      </c>
      <c r="L64" s="29">
        <v>27</v>
      </c>
      <c r="M64" s="12">
        <v>278</v>
      </c>
      <c r="N64" s="18">
        <v>70</v>
      </c>
      <c r="O64" s="46">
        <v>7911</v>
      </c>
      <c r="P64" s="47">
        <v>837</v>
      </c>
      <c r="Q64" s="48">
        <v>24</v>
      </c>
      <c r="R64" s="49">
        <v>266</v>
      </c>
      <c r="S64" s="50">
        <v>79</v>
      </c>
    </row>
    <row r="65" spans="1:19" ht="15" customHeight="1">
      <c r="A65" s="3" t="s">
        <v>118</v>
      </c>
      <c r="B65" s="36" t="s">
        <v>119</v>
      </c>
      <c r="C65" s="60">
        <f t="shared" si="0"/>
        <v>185664</v>
      </c>
      <c r="D65" s="62">
        <f t="shared" si="1"/>
        <v>23080</v>
      </c>
      <c r="E65" s="66">
        <f t="shared" si="2"/>
        <v>0.1243105825577387</v>
      </c>
      <c r="F65" s="39">
        <f t="shared" si="3"/>
        <v>185777</v>
      </c>
      <c r="G65" s="69">
        <f t="shared" si="4"/>
        <v>23025</v>
      </c>
      <c r="H65" s="74">
        <f t="shared" si="5"/>
        <v>0.12393891601220819</v>
      </c>
      <c r="I65" s="32"/>
      <c r="J65" s="10">
        <v>161689</v>
      </c>
      <c r="K65" s="15">
        <v>23975</v>
      </c>
      <c r="L65" s="16">
        <v>3229</v>
      </c>
      <c r="M65" s="11">
        <v>9987</v>
      </c>
      <c r="N65" s="15">
        <v>9864</v>
      </c>
      <c r="O65" s="51">
        <v>161067</v>
      </c>
      <c r="P65" s="52">
        <v>24710</v>
      </c>
      <c r="Q65" s="51">
        <v>3308</v>
      </c>
      <c r="R65" s="53">
        <v>9843</v>
      </c>
      <c r="S65" s="52">
        <v>9874</v>
      </c>
    </row>
    <row r="66" spans="1:19" ht="15" customHeight="1">
      <c r="A66" s="34" t="s">
        <v>120</v>
      </c>
      <c r="B66" s="35" t="s">
        <v>121</v>
      </c>
      <c r="C66" s="59">
        <f t="shared" si="0"/>
        <v>43354</v>
      </c>
      <c r="D66" s="61">
        <f t="shared" si="1"/>
        <v>1766</v>
      </c>
      <c r="E66" s="65">
        <f t="shared" si="2"/>
        <v>0.040734418969414585</v>
      </c>
      <c r="F66" s="38">
        <f t="shared" si="3"/>
        <v>43366</v>
      </c>
      <c r="G66" s="68">
        <f t="shared" si="4"/>
        <v>1846</v>
      </c>
      <c r="H66" s="73">
        <f t="shared" si="5"/>
        <v>0.042567910344509526</v>
      </c>
      <c r="I66" s="32"/>
      <c r="J66" s="13">
        <v>38238</v>
      </c>
      <c r="K66" s="14">
        <v>5116</v>
      </c>
      <c r="L66" s="29">
        <v>270</v>
      </c>
      <c r="M66" s="12">
        <v>1078</v>
      </c>
      <c r="N66" s="18">
        <v>418</v>
      </c>
      <c r="O66" s="46">
        <v>38180</v>
      </c>
      <c r="P66" s="47">
        <v>5186</v>
      </c>
      <c r="Q66" s="48">
        <v>261</v>
      </c>
      <c r="R66" s="49">
        <v>1144</v>
      </c>
      <c r="S66" s="50">
        <v>441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9154</v>
      </c>
      <c r="D67" s="62">
        <f t="shared" si="1"/>
        <v>383</v>
      </c>
      <c r="E67" s="66">
        <f t="shared" si="2"/>
        <v>0.041839632947345426</v>
      </c>
      <c r="F67" s="56">
        <f t="shared" si="3"/>
        <v>9127</v>
      </c>
      <c r="G67" s="70">
        <f t="shared" si="4"/>
        <v>349</v>
      </c>
      <c r="H67" s="75">
        <f t="shared" si="5"/>
        <v>0.03823819436835762</v>
      </c>
      <c r="I67" s="32"/>
      <c r="J67" s="19">
        <v>8399</v>
      </c>
      <c r="K67" s="21">
        <v>755</v>
      </c>
      <c r="L67" s="22">
        <v>80</v>
      </c>
      <c r="M67" s="20">
        <v>249</v>
      </c>
      <c r="N67" s="21">
        <v>54</v>
      </c>
      <c r="O67" s="51">
        <v>8387</v>
      </c>
      <c r="P67" s="52">
        <v>740</v>
      </c>
      <c r="Q67" s="51">
        <v>79</v>
      </c>
      <c r="R67" s="53">
        <v>250</v>
      </c>
      <c r="S67" s="52">
        <v>20</v>
      </c>
    </row>
    <row r="68" spans="1:19" ht="25.5" customHeight="1" thickBot="1">
      <c r="A68" s="93" t="s">
        <v>129</v>
      </c>
      <c r="B68" s="94"/>
      <c r="C68" s="57">
        <f t="shared" si="0"/>
        <v>1450978</v>
      </c>
      <c r="D68" s="63">
        <f t="shared" si="1"/>
        <v>125161</v>
      </c>
      <c r="E68" s="67">
        <f t="shared" si="2"/>
        <v>0.0862597503201289</v>
      </c>
      <c r="F68" s="58">
        <f>SUM(F4:F67)</f>
        <v>1451041</v>
      </c>
      <c r="G68" s="71">
        <f t="shared" si="4"/>
        <v>124355</v>
      </c>
      <c r="H68" s="76">
        <f t="shared" si="5"/>
        <v>0.0857005418868247</v>
      </c>
      <c r="I68" s="33"/>
      <c r="J68" s="4">
        <f>SUM(J4:J67)</f>
        <v>1180579</v>
      </c>
      <c r="K68" s="6">
        <f aca="true" t="shared" si="6" ref="K68:L68">SUM(K4:K67)</f>
        <v>270399</v>
      </c>
      <c r="L68" s="23">
        <f t="shared" si="6"/>
        <v>17060</v>
      </c>
      <c r="M68" s="5">
        <f aca="true" t="shared" si="7" ref="M68:N68">SUM(M4:M67)</f>
        <v>64571</v>
      </c>
      <c r="N68" s="6">
        <f t="shared" si="7"/>
        <v>43530</v>
      </c>
      <c r="O68" s="43">
        <f aca="true" t="shared" si="8" ref="O68">SUM(O4:O67)</f>
        <v>1177349</v>
      </c>
      <c r="P68" s="44">
        <f aca="true" t="shared" si="9" ref="P68:S68">SUM(P4:P67)</f>
        <v>273692</v>
      </c>
      <c r="Q68" s="43">
        <f t="shared" si="9"/>
        <v>16612</v>
      </c>
      <c r="R68" s="45">
        <f t="shared" si="9"/>
        <v>63503</v>
      </c>
      <c r="S68" s="44">
        <f t="shared" si="9"/>
        <v>44240</v>
      </c>
    </row>
    <row r="70" spans="1:19" ht="45.75" customHeight="1">
      <c r="A70" s="92" t="s">
        <v>139</v>
      </c>
      <c r="B70" s="92"/>
      <c r="C70" s="92"/>
      <c r="D70" s="92"/>
      <c r="E70" s="92"/>
      <c r="F70" s="92"/>
      <c r="G70" s="92"/>
      <c r="H70" s="92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User</cp:lastModifiedBy>
  <dcterms:created xsi:type="dcterms:W3CDTF">2013-01-29T15:05:56Z</dcterms:created>
  <dcterms:modified xsi:type="dcterms:W3CDTF">2024-05-20T18:46:28Z</dcterms:modified>
  <cp:category/>
  <cp:version/>
  <cp:contentType/>
  <cp:contentStatus/>
</cp:coreProperties>
</file>