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<sst xmlns="http://schemas.openxmlformats.org/spreadsheetml/2006/main" count="76" uniqueCount="28">
  <si>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</si>
  <si>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</si>
  <si>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</si>
  <si>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</si>
  <si>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</si>
  <si>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</si>
  <si>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</si>
  <si>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</si>
  <si>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</si>
  <si>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</si>
  <si>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</si>
  <si>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</si>
  <si>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</si>
  <si>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</si>
  <si>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</si>
  <si>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</si>
  <si>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</si>
  <si>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</si>
  <si>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</si>
  <si>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</si>
  <si>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</si>
  <si>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</si>
  <si>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</si>
  <si>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</si>
  <si>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</si>
  <si>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Marzo 2024</t>
  </si>
  <si>
    <t>Piramide Poblacional Regimen Contributivo Departamento de Nariño
Corte: Marzo 2024</t>
  </si>
  <si>
    <t>Piramide Poblacional Regimen Excepcion Departamento de Nariño
Corte: Marzo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</si>
</sst>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9488060"/>
        <c:axId val="65630493"/>
      </c:barChart>
      <c:catAx>
        <c:axId val="59488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880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3803526"/>
        <c:axId val="14469687"/>
      </c:barChart>
      <c:catAx>
        <c:axId val="538035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5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63118320"/>
        <c:axId val="31193969"/>
      </c:barChart>
      <c:catAx>
        <c:axId val="63118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18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ca05c13-0e52-4833-a686-d9f57182ee26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Marzo 2024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8157300-51fe-490f-a8d4-8c3717eaeb2b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Marzo 2024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8fcfd2f-0c6d-4d88-9159-a76637098931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Marzo 2024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32756</v>
      </c>
      <c r="D4" s="4">
        <v>32037</v>
      </c>
      <c r="E4" s="4">
        <f>SUM(C4:D4)</f>
        <v>64793</v>
      </c>
      <c r="F4" s="5">
        <f aca="true" t="shared" si="0" ref="F4:F21">(C4*100/$E$21)*-1</f>
        <v>-2.774570782641399</v>
      </c>
      <c r="G4" s="5">
        <f aca="true" t="shared" si="1" ref="G4:G21">D4*100/$E$21</f>
        <v>2.7136684626780587</v>
      </c>
      <c r="H4" s="1"/>
    </row>
    <row r="5" spans="2:8" ht="15">
      <c r="B5" s="3" t="s">
        <v>5</v>
      </c>
      <c r="C5" s="4">
        <v>42656</v>
      </c>
      <c r="D5" s="4">
        <v>40546</v>
      </c>
      <c r="E5" s="4">
        <f aca="true" t="shared" si="2" ref="E5:E21">SUM(C5:D5)</f>
        <v>83202</v>
      </c>
      <c r="F5" s="5">
        <f t="shared" si="0"/>
        <v>-3.613142364890448</v>
      </c>
      <c r="G5" s="5">
        <f t="shared" si="1"/>
        <v>3.434416502411105</v>
      </c>
      <c r="H5" s="1"/>
    </row>
    <row r="6" spans="2:8" ht="15">
      <c r="B6" s="3" t="s">
        <v>6</v>
      </c>
      <c r="C6" s="4">
        <v>47051</v>
      </c>
      <c r="D6" s="4">
        <v>45346</v>
      </c>
      <c r="E6" s="4">
        <f t="shared" si="2"/>
        <v>92397</v>
      </c>
      <c r="F6" s="5">
        <f t="shared" si="0"/>
        <v>-3.985417324888889</v>
      </c>
      <c r="G6" s="5">
        <f t="shared" si="1"/>
        <v>3.840996663501553</v>
      </c>
      <c r="H6" s="1"/>
    </row>
    <row r="7" spans="2:8" ht="15">
      <c r="B7" s="3" t="s">
        <v>7</v>
      </c>
      <c r="C7" s="4">
        <v>53280</v>
      </c>
      <c r="D7" s="4">
        <v>52088</v>
      </c>
      <c r="E7" s="4">
        <f t="shared" si="2"/>
        <v>105368</v>
      </c>
      <c r="F7" s="5">
        <f t="shared" si="0"/>
        <v>-4.513039788103972</v>
      </c>
      <c r="G7" s="5">
        <f t="shared" si="1"/>
        <v>4.412072381433178</v>
      </c>
      <c r="H7" s="1"/>
    </row>
    <row r="8" spans="2:8" ht="15">
      <c r="B8" s="3" t="s">
        <v>8</v>
      </c>
      <c r="C8" s="4">
        <v>48812</v>
      </c>
      <c r="D8" s="4">
        <v>52355</v>
      </c>
      <c r="E8" s="4">
        <f t="shared" si="2"/>
        <v>101167</v>
      </c>
      <c r="F8" s="5">
        <f t="shared" si="0"/>
        <v>-4.134581421488948</v>
      </c>
      <c r="G8" s="5">
        <f t="shared" si="1"/>
        <v>4.434688402893834</v>
      </c>
      <c r="H8" s="1"/>
    </row>
    <row r="9" spans="2:8" ht="15">
      <c r="B9" s="3" t="s">
        <v>9</v>
      </c>
      <c r="C9" s="4">
        <v>46772</v>
      </c>
      <c r="D9" s="4">
        <v>49916</v>
      </c>
      <c r="E9" s="4">
        <f t="shared" si="2"/>
        <v>96688</v>
      </c>
      <c r="F9" s="5">
        <f t="shared" si="0"/>
        <v>-3.961784853025507</v>
      </c>
      <c r="G9" s="5">
        <f t="shared" si="1"/>
        <v>4.22809485853975</v>
      </c>
      <c r="H9" s="1"/>
    </row>
    <row r="10" spans="2:8" ht="15">
      <c r="B10" s="3" t="s">
        <v>10</v>
      </c>
      <c r="C10" s="4">
        <v>42130</v>
      </c>
      <c r="D10" s="4">
        <v>45778</v>
      </c>
      <c r="E10" s="4">
        <f t="shared" si="2"/>
        <v>87908</v>
      </c>
      <c r="F10" s="5">
        <f t="shared" si="0"/>
        <v>-3.568587955570953</v>
      </c>
      <c r="G10" s="5">
        <f t="shared" si="1"/>
        <v>3.877588877999693</v>
      </c>
      <c r="H10" s="1"/>
    </row>
    <row r="11" spans="2:8" ht="15">
      <c r="B11" s="3" t="s">
        <v>11</v>
      </c>
      <c r="C11" s="4">
        <v>40418</v>
      </c>
      <c r="D11" s="4">
        <v>43588</v>
      </c>
      <c r="E11" s="4">
        <f t="shared" si="2"/>
        <v>84006</v>
      </c>
      <c r="F11" s="5">
        <f t="shared" si="0"/>
        <v>-3.4235743647820263</v>
      </c>
      <c r="G11" s="5">
        <f t="shared" si="1"/>
        <v>3.6920866795021765</v>
      </c>
      <c r="H11" s="1"/>
    </row>
    <row r="12" spans="2:8" ht="15">
      <c r="B12" s="3" t="s">
        <v>12</v>
      </c>
      <c r="C12" s="4">
        <v>40248</v>
      </c>
      <c r="D12" s="4">
        <v>43361</v>
      </c>
      <c r="E12" s="4">
        <f t="shared" si="2"/>
        <v>83609</v>
      </c>
      <c r="F12" s="5">
        <f t="shared" si="0"/>
        <v>-3.4091746507434064</v>
      </c>
      <c r="G12" s="5">
        <f t="shared" si="1"/>
        <v>3.672858826050607</v>
      </c>
      <c r="H12" s="1"/>
    </row>
    <row r="13" spans="2:8" ht="15">
      <c r="B13" s="3" t="s">
        <v>13</v>
      </c>
      <c r="C13" s="4">
        <v>35088</v>
      </c>
      <c r="D13" s="4">
        <v>38041</v>
      </c>
      <c r="E13" s="4">
        <f t="shared" si="2"/>
        <v>73129</v>
      </c>
      <c r="F13" s="5">
        <f t="shared" si="0"/>
        <v>-2.972100977571175</v>
      </c>
      <c r="G13" s="5">
        <f t="shared" si="1"/>
        <v>3.2222324808420275</v>
      </c>
      <c r="H13" s="1"/>
    </row>
    <row r="14" spans="2:8" ht="15">
      <c r="B14" s="3" t="s">
        <v>14</v>
      </c>
      <c r="C14" s="4">
        <v>31765</v>
      </c>
      <c r="D14" s="4">
        <v>34991</v>
      </c>
      <c r="E14" s="4">
        <f t="shared" si="2"/>
        <v>66756</v>
      </c>
      <c r="F14" s="5">
        <f t="shared" si="0"/>
        <v>-2.690628920216267</v>
      </c>
      <c r="G14" s="5">
        <f t="shared" si="1"/>
        <v>2.9638846701491386</v>
      </c>
      <c r="H14" s="1"/>
    </row>
    <row r="15" spans="2:8" ht="15">
      <c r="B15" s="3" t="s">
        <v>15</v>
      </c>
      <c r="C15" s="4">
        <v>28950</v>
      </c>
      <c r="D15" s="4">
        <v>31160</v>
      </c>
      <c r="E15" s="4">
        <f t="shared" si="2"/>
        <v>60110</v>
      </c>
      <c r="F15" s="5">
        <f t="shared" si="0"/>
        <v>-2.4521865965767646</v>
      </c>
      <c r="G15" s="5">
        <f t="shared" si="1"/>
        <v>2.6393828790788247</v>
      </c>
      <c r="H15" s="1"/>
    </row>
    <row r="16" spans="2:8" ht="15">
      <c r="B16" s="3" t="s">
        <v>16</v>
      </c>
      <c r="C16" s="4">
        <v>24081</v>
      </c>
      <c r="D16" s="4">
        <v>26428</v>
      </c>
      <c r="E16" s="4">
        <f t="shared" si="2"/>
        <v>50509</v>
      </c>
      <c r="F16" s="5">
        <f t="shared" si="0"/>
        <v>-2.0397618456706414</v>
      </c>
      <c r="G16" s="5">
        <f t="shared" si="1"/>
        <v>2.238562603603825</v>
      </c>
      <c r="H16" s="1"/>
    </row>
    <row r="17" spans="2:8" ht="15">
      <c r="B17" s="3" t="s">
        <v>17</v>
      </c>
      <c r="C17" s="4">
        <v>18186</v>
      </c>
      <c r="D17" s="4">
        <v>19998</v>
      </c>
      <c r="E17" s="4">
        <f t="shared" si="2"/>
        <v>38184</v>
      </c>
      <c r="F17" s="5">
        <f t="shared" si="0"/>
        <v>-1.5404305853314348</v>
      </c>
      <c r="G17" s="5">
        <f t="shared" si="1"/>
        <v>1.693914596143079</v>
      </c>
      <c r="H17" s="1"/>
    </row>
    <row r="18" spans="2:8" ht="15">
      <c r="B18" s="3" t="s">
        <v>18</v>
      </c>
      <c r="C18" s="4">
        <v>15311</v>
      </c>
      <c r="D18" s="4">
        <v>16348</v>
      </c>
      <c r="E18" s="4">
        <f t="shared" si="2"/>
        <v>31659</v>
      </c>
      <c r="F18" s="5">
        <f t="shared" si="0"/>
        <v>-1.2969060096783018</v>
      </c>
      <c r="G18" s="5">
        <f t="shared" si="1"/>
        <v>1.3847442653138842</v>
      </c>
      <c r="H18" s="1"/>
    </row>
    <row r="19" spans="2:8" ht="15">
      <c r="B19" s="3" t="s">
        <v>19</v>
      </c>
      <c r="C19" s="4">
        <v>11460</v>
      </c>
      <c r="D19" s="4">
        <v>12794</v>
      </c>
      <c r="E19" s="4">
        <f t="shared" si="2"/>
        <v>24254</v>
      </c>
      <c r="F19" s="5">
        <f t="shared" si="0"/>
        <v>-0.9707101346034446</v>
      </c>
      <c r="G19" s="5">
        <f t="shared" si="1"/>
        <v>1.0837055377064984</v>
      </c>
      <c r="H19" s="1"/>
    </row>
    <row r="20" spans="2:8" ht="15">
      <c r="B20" s="3" t="s">
        <v>20</v>
      </c>
      <c r="C20" s="4">
        <v>15852</v>
      </c>
      <c r="D20" s="4">
        <v>20988</v>
      </c>
      <c r="E20" s="4">
        <f t="shared" si="2"/>
        <v>36840</v>
      </c>
      <c r="F20" s="5">
        <f t="shared" si="0"/>
        <v>-1.3427309820012046</v>
      </c>
      <c r="G20" s="5">
        <f t="shared" si="1"/>
        <v>1.7777717543679838</v>
      </c>
      <c r="H20" s="1"/>
    </row>
    <row r="21" spans="2:8" ht="15">
      <c r="B21" s="6" t="s">
        <v>21</v>
      </c>
      <c r="C21" s="7">
        <f>SUM(C4:C20)</f>
        <v>574816</v>
      </c>
      <c r="D21" s="7">
        <f>SUM(D4:D20)</f>
        <v>605763</v>
      </c>
      <c r="E21" s="7">
        <f t="shared" si="2"/>
        <v>1180579</v>
      </c>
      <c r="F21" s="8">
        <f t="shared" si="0"/>
        <v>-48.68932955778478</v>
      </c>
      <c r="G21" s="8">
        <f t="shared" si="1"/>
        <v>51.31067044221522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4552</v>
      </c>
      <c r="D4" s="4">
        <v>4244</v>
      </c>
      <c r="E4" s="4">
        <f>SUM(C4:D4)</f>
        <v>8796</v>
      </c>
      <c r="F4" s="5">
        <f aca="true" t="shared" si="0" ref="F4:F21">(C4*100/$E$21)*-1</f>
        <v>-1.6834381783956303</v>
      </c>
      <c r="G4" s="5">
        <f aca="true" t="shared" si="1" ref="G4:G21">D4*100/$E$21</f>
        <v>1.56953243170278</v>
      </c>
      <c r="H4" s="1"/>
    </row>
    <row r="5" spans="2:8" ht="15">
      <c r="B5" s="3" t="s">
        <v>5</v>
      </c>
      <c r="C5" s="4">
        <v>6099</v>
      </c>
      <c r="D5" s="4">
        <v>5841</v>
      </c>
      <c r="E5" s="4">
        <f aca="true" t="shared" si="2" ref="E5:E21">SUM(C5:D5)</f>
        <v>11940</v>
      </c>
      <c r="F5" s="5">
        <f t="shared" si="0"/>
        <v>-2.255555678830173</v>
      </c>
      <c r="G5" s="5">
        <f t="shared" si="1"/>
        <v>2.160141124782266</v>
      </c>
      <c r="H5" s="1"/>
    </row>
    <row r="6" spans="2:8" ht="15">
      <c r="B6" s="3" t="s">
        <v>6</v>
      </c>
      <c r="C6" s="4">
        <v>5894</v>
      </c>
      <c r="D6" s="4">
        <v>5483</v>
      </c>
      <c r="E6" s="4">
        <f t="shared" si="2"/>
        <v>11377</v>
      </c>
      <c r="F6" s="5">
        <f t="shared" si="0"/>
        <v>-2.179741788985906</v>
      </c>
      <c r="G6" s="5">
        <f t="shared" si="1"/>
        <v>2.027744185444473</v>
      </c>
      <c r="H6" s="1"/>
    </row>
    <row r="7" spans="2:8" ht="15">
      <c r="B7" s="3" t="s">
        <v>7</v>
      </c>
      <c r="C7" s="4">
        <v>6796</v>
      </c>
      <c r="D7" s="4">
        <v>6405</v>
      </c>
      <c r="E7" s="4">
        <f t="shared" si="2"/>
        <v>13201</v>
      </c>
      <c r="F7" s="5">
        <f t="shared" si="0"/>
        <v>-2.5133229043006815</v>
      </c>
      <c r="G7" s="5">
        <f t="shared" si="1"/>
        <v>2.3687217778172256</v>
      </c>
      <c r="H7" s="1"/>
    </row>
    <row r="8" spans="2:8" ht="15">
      <c r="B8" s="3" t="s">
        <v>8</v>
      </c>
      <c r="C8" s="4">
        <v>10494</v>
      </c>
      <c r="D8" s="4">
        <v>9456</v>
      </c>
      <c r="E8" s="4">
        <f t="shared" si="2"/>
        <v>19950</v>
      </c>
      <c r="F8" s="5">
        <f t="shared" si="0"/>
        <v>-3.880931512320682</v>
      </c>
      <c r="G8" s="5">
        <f t="shared" si="1"/>
        <v>3.4970543530116607</v>
      </c>
      <c r="H8" s="1"/>
    </row>
    <row r="9" spans="2:8" ht="15">
      <c r="B9" s="3" t="s">
        <v>9</v>
      </c>
      <c r="C9" s="4">
        <v>12980</v>
      </c>
      <c r="D9" s="4">
        <v>12991</v>
      </c>
      <c r="E9" s="4">
        <f t="shared" si="2"/>
        <v>25971</v>
      </c>
      <c r="F9" s="5">
        <f t="shared" si="0"/>
        <v>-4.800313610627258</v>
      </c>
      <c r="G9" s="5">
        <f t="shared" si="1"/>
        <v>4.8043816730091455</v>
      </c>
      <c r="H9" s="1"/>
    </row>
    <row r="10" spans="2:8" ht="15">
      <c r="B10" s="3" t="s">
        <v>10</v>
      </c>
      <c r="C10" s="4">
        <v>13942</v>
      </c>
      <c r="D10" s="4">
        <v>13906</v>
      </c>
      <c r="E10" s="4">
        <f t="shared" si="2"/>
        <v>27848</v>
      </c>
      <c r="F10" s="5">
        <f t="shared" si="0"/>
        <v>-5.1560841571159655</v>
      </c>
      <c r="G10" s="5">
        <f t="shared" si="1"/>
        <v>5.142770498411607</v>
      </c>
      <c r="H10" s="1"/>
    </row>
    <row r="11" spans="2:8" ht="15">
      <c r="B11" s="3" t="s">
        <v>11</v>
      </c>
      <c r="C11" s="4">
        <v>13025</v>
      </c>
      <c r="D11" s="4">
        <v>13082</v>
      </c>
      <c r="E11" s="4">
        <f t="shared" si="2"/>
        <v>26107</v>
      </c>
      <c r="F11" s="5">
        <f t="shared" si="0"/>
        <v>-4.8169556840077075</v>
      </c>
      <c r="G11" s="5">
        <f t="shared" si="1"/>
        <v>4.838035643622942</v>
      </c>
      <c r="H11" s="1"/>
    </row>
    <row r="12" spans="2:8" ht="15">
      <c r="B12" s="3" t="s">
        <v>12</v>
      </c>
      <c r="C12" s="4">
        <v>12296</v>
      </c>
      <c r="D12" s="4">
        <v>12580</v>
      </c>
      <c r="E12" s="4">
        <f t="shared" si="2"/>
        <v>24876</v>
      </c>
      <c r="F12" s="5">
        <f t="shared" si="0"/>
        <v>-4.547354095244435</v>
      </c>
      <c r="G12" s="5">
        <f t="shared" si="1"/>
        <v>4.652384069467712</v>
      </c>
      <c r="H12" s="1"/>
    </row>
    <row r="13" spans="2:8" ht="15">
      <c r="B13" s="3" t="s">
        <v>13</v>
      </c>
      <c r="C13" s="4">
        <v>10293</v>
      </c>
      <c r="D13" s="4">
        <v>10374</v>
      </c>
      <c r="E13" s="4">
        <f t="shared" si="2"/>
        <v>20667</v>
      </c>
      <c r="F13" s="5">
        <f t="shared" si="0"/>
        <v>-3.80659691788801</v>
      </c>
      <c r="G13" s="5">
        <f t="shared" si="1"/>
        <v>3.836552649972818</v>
      </c>
      <c r="H13" s="1"/>
    </row>
    <row r="14" spans="2:8" ht="15">
      <c r="B14" s="3" t="s">
        <v>14</v>
      </c>
      <c r="C14" s="4">
        <v>8742</v>
      </c>
      <c r="D14" s="4">
        <v>8884</v>
      </c>
      <c r="E14" s="4">
        <f t="shared" si="2"/>
        <v>17626</v>
      </c>
      <c r="F14" s="5">
        <f t="shared" si="0"/>
        <v>-3.2330001220418714</v>
      </c>
      <c r="G14" s="5">
        <f t="shared" si="1"/>
        <v>3.28551510915351</v>
      </c>
      <c r="H14" s="1"/>
    </row>
    <row r="15" spans="2:8" ht="15">
      <c r="B15" s="3" t="s">
        <v>15</v>
      </c>
      <c r="C15" s="4">
        <v>7580</v>
      </c>
      <c r="D15" s="4">
        <v>8406</v>
      </c>
      <c r="E15" s="4">
        <f t="shared" si="2"/>
        <v>15986</v>
      </c>
      <c r="F15" s="5">
        <f t="shared" si="0"/>
        <v>-2.803264804973391</v>
      </c>
      <c r="G15" s="5">
        <f t="shared" si="1"/>
        <v>3.108739307467853</v>
      </c>
      <c r="H15" s="1"/>
    </row>
    <row r="16" spans="2:8" ht="15">
      <c r="B16" s="3" t="s">
        <v>16</v>
      </c>
      <c r="C16" s="4">
        <v>6357</v>
      </c>
      <c r="D16" s="4">
        <v>7221</v>
      </c>
      <c r="E16" s="4">
        <f t="shared" si="2"/>
        <v>13578</v>
      </c>
      <c r="F16" s="5">
        <f t="shared" si="0"/>
        <v>-2.35097023287808</v>
      </c>
      <c r="G16" s="5">
        <f t="shared" si="1"/>
        <v>2.670498041782699</v>
      </c>
      <c r="H16" s="1"/>
    </row>
    <row r="17" spans="2:8" ht="15">
      <c r="B17" s="3" t="s">
        <v>17</v>
      </c>
      <c r="C17" s="4">
        <v>4994</v>
      </c>
      <c r="D17" s="4">
        <v>5789</v>
      </c>
      <c r="E17" s="4">
        <f t="shared" si="2"/>
        <v>10783</v>
      </c>
      <c r="F17" s="5">
        <f t="shared" si="0"/>
        <v>-1.8469003213769282</v>
      </c>
      <c r="G17" s="5">
        <f t="shared" si="1"/>
        <v>2.1409102844315253</v>
      </c>
      <c r="H17" s="1"/>
    </row>
    <row r="18" spans="2:8" ht="15">
      <c r="B18" s="3" t="s">
        <v>18</v>
      </c>
      <c r="C18" s="4">
        <v>3668</v>
      </c>
      <c r="D18" s="4">
        <v>4492</v>
      </c>
      <c r="E18" s="4">
        <f t="shared" si="2"/>
        <v>8160</v>
      </c>
      <c r="F18" s="5">
        <f t="shared" si="0"/>
        <v>-1.3565138924330342</v>
      </c>
      <c r="G18" s="5">
        <f t="shared" si="1"/>
        <v>1.6612487472216984</v>
      </c>
      <c r="H18" s="1"/>
    </row>
    <row r="19" spans="2:8" ht="15">
      <c r="B19" s="3" t="s">
        <v>19</v>
      </c>
      <c r="C19" s="4">
        <v>2579</v>
      </c>
      <c r="D19" s="4">
        <v>3263</v>
      </c>
      <c r="E19" s="4">
        <f t="shared" si="2"/>
        <v>5842</v>
      </c>
      <c r="F19" s="5">
        <f t="shared" si="0"/>
        <v>-0.953775716626171</v>
      </c>
      <c r="G19" s="5">
        <f t="shared" si="1"/>
        <v>1.2067352320089941</v>
      </c>
      <c r="H19" s="1"/>
    </row>
    <row r="20" spans="2:8" ht="15">
      <c r="B20" s="3" t="s">
        <v>20</v>
      </c>
      <c r="C20" s="4">
        <v>3159</v>
      </c>
      <c r="D20" s="4">
        <v>4532</v>
      </c>
      <c r="E20" s="4">
        <f t="shared" si="2"/>
        <v>7691</v>
      </c>
      <c r="F20" s="5">
        <f t="shared" si="0"/>
        <v>-1.1682735513075122</v>
      </c>
      <c r="G20" s="5">
        <f t="shared" si="1"/>
        <v>1.676041701337653</v>
      </c>
      <c r="H20" s="1"/>
    </row>
    <row r="21" spans="2:8" ht="15">
      <c r="B21" s="6" t="s">
        <v>21</v>
      </c>
      <c r="C21" s="7">
        <f>SUM(C4:C20)</f>
        <v>133450</v>
      </c>
      <c r="D21" s="7">
        <f>SUM(D4:D20)</f>
        <v>136949</v>
      </c>
      <c r="E21" s="7">
        <f t="shared" si="2"/>
        <v>270399</v>
      </c>
      <c r="F21" s="8">
        <f t="shared" si="0"/>
        <v>-49.35299316935344</v>
      </c>
      <c r="G21" s="8">
        <f t="shared" si="1"/>
        <v>50.64700683064656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292</v>
      </c>
      <c r="D4" s="4">
        <v>291</v>
      </c>
      <c r="E4" s="4">
        <v>750</v>
      </c>
      <c r="F4" s="5">
        <f aca="true" t="shared" si="0" ref="F4:F21">(C4*100/$E$21)*-1</f>
        <v>-0.8771929824561403</v>
      </c>
      <c r="G4" s="5">
        <f aca="true" t="shared" si="1" ref="G4:G21">D4*100/$E$21</f>
        <v>0.8741888968997837</v>
      </c>
      <c r="H4" s="1"/>
    </row>
    <row r="5" spans="2:8" ht="15">
      <c r="B5" s="3" t="s">
        <v>5</v>
      </c>
      <c r="C5" s="4">
        <v>439</v>
      </c>
      <c r="D5" s="4">
        <v>394</v>
      </c>
      <c r="E5" s="4">
        <v>1257</v>
      </c>
      <c r="F5" s="5">
        <f t="shared" si="0"/>
        <v>-1.318793559240567</v>
      </c>
      <c r="G5" s="5">
        <f t="shared" si="1"/>
        <v>1.1836097092045181</v>
      </c>
      <c r="H5" s="1"/>
    </row>
    <row r="6" spans="2:8" ht="15">
      <c r="B6" s="3" t="s">
        <v>6</v>
      </c>
      <c r="C6" s="4">
        <v>769</v>
      </c>
      <c r="D6" s="4">
        <v>730</v>
      </c>
      <c r="E6" s="4">
        <v>1056</v>
      </c>
      <c r="F6" s="5">
        <f t="shared" si="0"/>
        <v>-2.31014179283826</v>
      </c>
      <c r="G6" s="5">
        <f t="shared" si="1"/>
        <v>2.192982456140351</v>
      </c>
      <c r="H6" s="1"/>
    </row>
    <row r="7" spans="2:8" ht="15">
      <c r="B7" s="3" t="s">
        <v>7</v>
      </c>
      <c r="C7" s="4">
        <v>1143</v>
      </c>
      <c r="D7" s="4">
        <v>1098</v>
      </c>
      <c r="E7" s="4">
        <v>2438</v>
      </c>
      <c r="F7" s="5">
        <f t="shared" si="0"/>
        <v>-3.433669790915645</v>
      </c>
      <c r="G7" s="5">
        <f t="shared" si="1"/>
        <v>3.2984859408795963</v>
      </c>
      <c r="H7" s="1"/>
    </row>
    <row r="8" spans="2:8" ht="15">
      <c r="B8" s="3" t="s">
        <v>8</v>
      </c>
      <c r="C8" s="4">
        <v>1240</v>
      </c>
      <c r="D8" s="4">
        <v>1230</v>
      </c>
      <c r="E8" s="4">
        <v>817</v>
      </c>
      <c r="F8" s="5">
        <f t="shared" si="0"/>
        <v>-3.72506608988224</v>
      </c>
      <c r="G8" s="5">
        <f t="shared" si="1"/>
        <v>3.6950252343186736</v>
      </c>
      <c r="H8" s="1"/>
    </row>
    <row r="9" spans="2:8" ht="15">
      <c r="B9" s="3" t="s">
        <v>9</v>
      </c>
      <c r="C9" s="4">
        <v>348</v>
      </c>
      <c r="D9" s="4">
        <v>383</v>
      </c>
      <c r="E9" s="4">
        <v>578</v>
      </c>
      <c r="F9" s="5">
        <f t="shared" si="0"/>
        <v>-1.0454217736121125</v>
      </c>
      <c r="G9" s="5">
        <f t="shared" si="1"/>
        <v>1.150564768084595</v>
      </c>
      <c r="H9" s="1"/>
    </row>
    <row r="10" spans="2:8" ht="15">
      <c r="B10" s="3" t="s">
        <v>10</v>
      </c>
      <c r="C10" s="4">
        <v>303</v>
      </c>
      <c r="D10" s="4">
        <v>402</v>
      </c>
      <c r="E10" s="4">
        <v>1002</v>
      </c>
      <c r="F10" s="5">
        <f t="shared" si="0"/>
        <v>-0.9102379235760635</v>
      </c>
      <c r="G10" s="5">
        <f t="shared" si="1"/>
        <v>1.2076423936553713</v>
      </c>
      <c r="H10" s="1"/>
    </row>
    <row r="11" spans="2:8" ht="15">
      <c r="B11" s="3" t="s">
        <v>11</v>
      </c>
      <c r="C11" s="4">
        <v>429</v>
      </c>
      <c r="D11" s="4">
        <v>672</v>
      </c>
      <c r="E11" s="4">
        <v>1682</v>
      </c>
      <c r="F11" s="5">
        <f t="shared" si="0"/>
        <v>-1.2887527036770008</v>
      </c>
      <c r="G11" s="5">
        <f t="shared" si="1"/>
        <v>2.0187454938716654</v>
      </c>
      <c r="H11" s="1"/>
    </row>
    <row r="12" spans="2:8" ht="15">
      <c r="B12" s="3" t="s">
        <v>12</v>
      </c>
      <c r="C12" s="4">
        <v>630</v>
      </c>
      <c r="D12" s="4">
        <v>1038</v>
      </c>
      <c r="E12" s="4">
        <v>2604</v>
      </c>
      <c r="F12" s="5">
        <f t="shared" si="0"/>
        <v>-1.8925739005046864</v>
      </c>
      <c r="G12" s="5">
        <f t="shared" si="1"/>
        <v>3.1182408074981978</v>
      </c>
      <c r="H12" s="1"/>
    </row>
    <row r="13" spans="2:8" ht="15">
      <c r="B13" s="3" t="s">
        <v>13</v>
      </c>
      <c r="C13" s="4">
        <v>894</v>
      </c>
      <c r="D13" s="4">
        <v>1401</v>
      </c>
      <c r="E13" s="4">
        <v>3455</v>
      </c>
      <c r="F13" s="5">
        <f t="shared" si="0"/>
        <v>-2.6856524873828405</v>
      </c>
      <c r="G13" s="5">
        <f t="shared" si="1"/>
        <v>4.20872386445566</v>
      </c>
      <c r="H13" s="1"/>
    </row>
    <row r="14" spans="2:8" ht="15">
      <c r="B14" s="3" t="s">
        <v>14</v>
      </c>
      <c r="C14" s="4">
        <v>1208</v>
      </c>
      <c r="D14" s="4">
        <v>1978</v>
      </c>
      <c r="E14" s="4">
        <v>3795</v>
      </c>
      <c r="F14" s="5">
        <f t="shared" si="0"/>
        <v>-3.6289353520788272</v>
      </c>
      <c r="G14" s="5">
        <f t="shared" si="1"/>
        <v>5.942081230473444</v>
      </c>
      <c r="H14" s="1"/>
    </row>
    <row r="15" spans="2:8" ht="15">
      <c r="B15" s="3" t="s">
        <v>15</v>
      </c>
      <c r="C15" s="4">
        <v>1556</v>
      </c>
      <c r="D15" s="4">
        <v>2261</v>
      </c>
      <c r="E15" s="4">
        <v>3318</v>
      </c>
      <c r="F15" s="5">
        <f t="shared" si="0"/>
        <v>-4.67435712569094</v>
      </c>
      <c r="G15" s="5">
        <f t="shared" si="1"/>
        <v>6.792237442922374</v>
      </c>
      <c r="H15" s="1"/>
    </row>
    <row r="16" spans="2:8" ht="15">
      <c r="B16" s="3" t="s">
        <v>16</v>
      </c>
      <c r="C16" s="4">
        <v>1525</v>
      </c>
      <c r="D16" s="4">
        <v>2071</v>
      </c>
      <c r="E16" s="4">
        <v>3199</v>
      </c>
      <c r="F16" s="5">
        <f t="shared" si="0"/>
        <v>-4.581230473443884</v>
      </c>
      <c r="G16" s="5">
        <f t="shared" si="1"/>
        <v>6.2214611872146115</v>
      </c>
      <c r="H16" s="1"/>
    </row>
    <row r="17" spans="2:8" ht="15">
      <c r="B17" s="3" t="s">
        <v>17</v>
      </c>
      <c r="C17" s="4">
        <v>1351</v>
      </c>
      <c r="D17" s="4">
        <v>1882</v>
      </c>
      <c r="E17" s="4">
        <v>2232</v>
      </c>
      <c r="F17" s="5">
        <f t="shared" si="0"/>
        <v>-4.058519586637828</v>
      </c>
      <c r="G17" s="5">
        <f t="shared" si="1"/>
        <v>5.653689017063206</v>
      </c>
      <c r="H17" s="1"/>
    </row>
    <row r="18" spans="2:8" ht="15">
      <c r="B18" s="3" t="s">
        <v>18</v>
      </c>
      <c r="C18" s="4">
        <v>1087</v>
      </c>
      <c r="D18" s="4">
        <v>1417</v>
      </c>
      <c r="E18" s="4">
        <v>1331</v>
      </c>
      <c r="F18" s="5">
        <f t="shared" si="0"/>
        <v>-3.265440999759673</v>
      </c>
      <c r="G18" s="5">
        <f t="shared" si="1"/>
        <v>4.256789233357366</v>
      </c>
      <c r="H18" s="1"/>
    </row>
    <row r="19" spans="2:8" ht="15">
      <c r="B19" s="3" t="s">
        <v>19</v>
      </c>
      <c r="C19" s="4">
        <v>678</v>
      </c>
      <c r="D19" s="4">
        <v>945</v>
      </c>
      <c r="E19" s="4">
        <v>570</v>
      </c>
      <c r="F19" s="5">
        <f t="shared" si="0"/>
        <v>-2.0367700072098054</v>
      </c>
      <c r="G19" s="5">
        <f t="shared" si="1"/>
        <v>2.8388608507570297</v>
      </c>
      <c r="H19" s="1"/>
    </row>
    <row r="20" spans="2:8" ht="15">
      <c r="B20" s="3" t="s">
        <v>20</v>
      </c>
      <c r="C20" s="4">
        <v>469</v>
      </c>
      <c r="D20" s="4">
        <v>734</v>
      </c>
      <c r="E20" s="4">
        <v>561</v>
      </c>
      <c r="F20" s="5">
        <f t="shared" si="0"/>
        <v>-1.4089161259312666</v>
      </c>
      <c r="G20" s="5">
        <f t="shared" si="1"/>
        <v>2.2049987983657773</v>
      </c>
      <c r="H20" s="1"/>
    </row>
    <row r="21" spans="2:8" ht="15">
      <c r="B21" s="6" t="s">
        <v>21</v>
      </c>
      <c r="C21" s="7">
        <f>SUM(C4:C20)</f>
        <v>14361</v>
      </c>
      <c r="D21" s="7">
        <f>SUM(D4:D20)</f>
        <v>18927</v>
      </c>
      <c r="E21" s="7">
        <f>SUM(C21:D21)</f>
        <v>33288</v>
      </c>
      <c r="F21" s="8">
        <f t="shared" si="0"/>
        <v>-43.14167267483778</v>
      </c>
      <c r="G21" s="8">
        <f t="shared" si="1"/>
        <v>56.85832732516222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Admin</cp:lastModifiedBy>
  <dcterms:created xsi:type="dcterms:W3CDTF">2013-10-17T01:41:50Z</dcterms:created>
  <dcterms:modified xsi:type="dcterms:W3CDTF">2024-04-22T19:22:22Z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